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Физические лица" sheetId="1" r:id="rId1"/>
    <sheet name="Методика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81" i="1" l="1"/>
  <c r="O80" i="1"/>
  <c r="O79" i="1"/>
  <c r="N25" i="1" l="1"/>
  <c r="N41" i="1"/>
  <c r="J48" i="1" s="1"/>
  <c r="N19" i="1"/>
  <c r="N20" i="1"/>
  <c r="N21" i="1"/>
  <c r="N22" i="1"/>
  <c r="N23" i="1"/>
  <c r="N24" i="1"/>
  <c r="N26" i="1"/>
  <c r="N27" i="1"/>
  <c r="N28" i="1"/>
  <c r="N29" i="1"/>
  <c r="N18" i="1"/>
  <c r="AA52" i="1" l="1" a="1"/>
  <c r="AA52" i="1" s="1"/>
  <c r="AA48" i="1"/>
  <c r="AA49" i="1"/>
  <c r="AA51" i="1" a="1"/>
  <c r="AA51" i="1" s="1"/>
  <c r="AA45" i="1"/>
  <c r="AA46" i="1"/>
  <c r="AA54" i="1" l="1"/>
  <c r="AA88" i="1" s="1"/>
  <c r="J46" i="1" s="1"/>
  <c r="J50" i="1" s="1"/>
  <c r="J52" i="1" s="1"/>
</calcChain>
</file>

<file path=xl/sharedStrings.xml><?xml version="1.0" encoding="utf-8"?>
<sst xmlns="http://schemas.openxmlformats.org/spreadsheetml/2006/main" count="53" uniqueCount="44">
  <si>
    <t>Если у Вас 3 и более источников дохода, то необходимо заполнить данные по дополнительному доходу суммой всех дополнительных доходов за данный месяц.</t>
  </si>
  <si>
    <t>Месяц</t>
  </si>
  <si>
    <t>Сумма дохода (1)</t>
  </si>
  <si>
    <t>Сумма дохода (2)</t>
  </si>
  <si>
    <t>(Второй источник дохода. Например, пенсия или инные социальные выплаты)</t>
  </si>
  <si>
    <t>Итого</t>
  </si>
  <si>
    <r>
      <t xml:space="preserve">(Первый источника дохода по справке 2НДФЛ.
Указывайте свой доход </t>
    </r>
    <r>
      <rPr>
        <i/>
        <u/>
        <sz val="14"/>
        <color theme="1"/>
        <rFont val="Calibri"/>
        <family val="2"/>
        <charset val="204"/>
        <scheme val="minor"/>
      </rPr>
      <t>до налогов</t>
    </r>
    <r>
      <rPr>
        <i/>
        <sz val="14"/>
        <color theme="1"/>
        <rFont val="Calibri"/>
        <family val="2"/>
        <charset val="204"/>
        <scheme val="minor"/>
      </rPr>
      <t>)</t>
    </r>
  </si>
  <si>
    <t>Например, если Вы обращаетесь 31 апреля, то необходимо указать свой доход за Март.</t>
  </si>
  <si>
    <t>Если у вас больничный лист со сроком месяц и более, то укажите ожидаемый доход за месяц.</t>
  </si>
  <si>
    <t>Доход за месяц, предшествующий месяцу обращения:</t>
  </si>
  <si>
    <t>Разница, %:</t>
  </si>
  <si>
    <t>Среднямесячный доход за 2019г. после налогов:</t>
  </si>
  <si>
    <t xml:space="preserve">Данные о первомом источние дохода заемщика за 2019 г. заполняются на основании справки 2НДФЛ и включают в себя суммы дохода по кодам 1240, 2000, 2001, 2002, 2003, 2010, 2012, 2013, 2014, 2300, 2520, 2530, 2710, 2760, 2762. </t>
  </si>
  <si>
    <t>Данные для расчета</t>
  </si>
  <si>
    <t>Количество месяцев в доходом &gt;0</t>
  </si>
  <si>
    <t>Сумма всех доходов</t>
  </si>
  <si>
    <t>1ое наибольшее</t>
  </si>
  <si>
    <t>2ое наибольшее</t>
  </si>
  <si>
    <t>1ое наименьшее</t>
  </si>
  <si>
    <t>2ое наименьшее</t>
  </si>
  <si>
    <t>Сумма доходов без наибольших и наименьших</t>
  </si>
  <si>
    <t>Средний доход</t>
  </si>
  <si>
    <t>Результат:</t>
  </si>
  <si>
    <t>Справочная информация:</t>
  </si>
  <si>
    <t>Как видите Вы в справке 2НДФЛ:</t>
  </si>
  <si>
    <t>Код вычета</t>
  </si>
  <si>
    <t>Код дохода</t>
  </si>
  <si>
    <t>Сумма дохода</t>
  </si>
  <si>
    <t>Сумма вычета</t>
  </si>
  <si>
    <t>Как эти данные нужно внести в калькулятор (Шаг 1):</t>
  </si>
  <si>
    <t>2. Как заполнять данные в калькуляторе на основании справки 2НДФЛ:</t>
  </si>
  <si>
    <t>За месяц 1 есть только одна запись о доходе. В поле "Сумма дохода (1)" для месяца 1 необходимо внести сумму дохода из этой записи.</t>
  </si>
  <si>
    <t>За месяц 2 есть две записи о доходе, т.к был больничный в этом месяце. В поле "Сумма дохода(1) для месяца 2 необходимо внести сумму дохода из этих двух записей.</t>
  </si>
  <si>
    <t>За месяц 3 опять есть только одна запись о доходе. В поле "Сумма дохода(1)" для месяца 3 необходимо внести сумму дохода из этой записи.</t>
  </si>
  <si>
    <r>
      <rPr>
        <b/>
        <sz val="14"/>
        <color theme="1"/>
        <rFont val="Calibri"/>
        <family val="2"/>
        <charset val="204"/>
        <scheme val="minor"/>
      </rPr>
      <t>Расчет среднемесячного дохода заемщика, не являющегося самозанятым или индивидуальным предпринимателем.</t>
    </r>
    <r>
      <rPr>
        <sz val="14"/>
        <color theme="1"/>
        <rFont val="Calibri"/>
        <family val="2"/>
        <scheme val="minor"/>
      </rPr>
      <t xml:space="preserve">
(Расчет является предварительным и служит информационным целям для оценки потенциального изменения дохода.
Финальное решение будет приниматься на основании документов после проведения Банком  расчетов)</t>
    </r>
  </si>
  <si>
    <r>
      <t xml:space="preserve">Если у Вас в какой-либо месяц не было дохода, то необходимо заполнить данные по доходу за данный месяц </t>
    </r>
    <r>
      <rPr>
        <b/>
        <sz val="14"/>
        <color theme="1" tint="0.34998626667073579"/>
        <rFont val="Calibri"/>
        <family val="2"/>
        <charset val="204"/>
        <scheme val="minor"/>
      </rPr>
      <t>числом 0.</t>
    </r>
  </si>
  <si>
    <t>Шаг 1. Введите свой доход за 2019 г. (до налогов, мы сами их вычтем):</t>
  </si>
  <si>
    <t>Второй источник дохода. Например, пенсия или инные социальные выплаты</t>
  </si>
  <si>
    <t>Шаг 2. Введите свой доход за месяц, предшедствующий месяцу обращения  (до налогов, мы сами их вычтем):</t>
  </si>
  <si>
    <r>
      <t xml:space="preserve">Первый источник дохода 
по справке 2НДФЛ.
</t>
    </r>
    <r>
      <rPr>
        <sz val="14"/>
        <color rgb="FFFF0000"/>
        <rFont val="Calibri"/>
        <family val="2"/>
        <charset val="204"/>
        <scheme val="minor"/>
      </rPr>
      <t>Указывайте свой доход до налогов</t>
    </r>
  </si>
  <si>
    <t>Итого доход по месяцам</t>
  </si>
  <si>
    <t>Итого доход</t>
  </si>
  <si>
    <t>Шаг 3. Результаты расчета калькулятора для указания в документе "Требование":</t>
  </si>
  <si>
    <t>1. Расчет среднемесячного дохода заемщика осуществляется согласно методике Правительства РФ.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</si>
</sst>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i/>
      <sz val="14"/>
      <color theme="1"/>
      <name val="Calibri"/>
      <family val="2"/>
      <charset val="204"/>
      <scheme val="minor"/>
    </font>
    <font>
      <i/>
      <sz val="14"/>
      <color theme="1"/>
      <name val="Calibri"/>
      <family val="2"/>
      <scheme val="minor"/>
    </font>
    <font>
      <i/>
      <u/>
      <sz val="14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u/>
      <sz val="14"/>
      <color theme="10"/>
      <name val="Calibri"/>
      <family val="2"/>
      <scheme val="minor"/>
    </font>
    <font>
      <sz val="14"/>
      <color theme="1" tint="0.34998626667073579"/>
      <name val="Calibri"/>
      <family val="2"/>
      <charset val="204"/>
      <scheme val="minor"/>
    </font>
    <font>
      <b/>
      <sz val="14"/>
      <color theme="1" tint="0.34998626667073579"/>
      <name val="Calibri"/>
      <family val="2"/>
      <charset val="204"/>
      <scheme val="minor"/>
    </font>
    <font>
      <sz val="14"/>
      <color rgb="FFFF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127">
    <xf numFmtId="0" fontId="0" fillId="0" borderId="0" xfId="0"/>
    <xf numFmtId="0" fontId="0" fillId="2" borderId="0" xfId="0" applyFill="1"/>
    <xf numFmtId="0" fontId="1" fillId="2" borderId="0" xfId="0" applyFont="1" applyFill="1" applyAlignment="1">
      <alignment vertical="top" wrapText="1"/>
    </xf>
    <xf numFmtId="0" fontId="0" fillId="2" borderId="0" xfId="0" applyFill="1" applyAlignment="1">
      <alignment vertical="top" wrapText="1"/>
    </xf>
    <xf numFmtId="0" fontId="6" fillId="4" borderId="6" xfId="0" applyFont="1" applyFill="1" applyBorder="1" applyAlignment="1" applyProtection="1">
      <alignment horizontal="center" vertical="center" wrapText="1"/>
      <protection hidden="1"/>
    </xf>
    <xf numFmtId="0" fontId="4" fillId="4" borderId="4" xfId="0" applyFont="1" applyFill="1" applyBorder="1" applyAlignment="1" applyProtection="1">
      <alignment horizontal="center" vertical="center" wrapText="1"/>
      <protection hidden="1"/>
    </xf>
    <xf numFmtId="0" fontId="4" fillId="4" borderId="7" xfId="0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Border="1" applyAlignment="1" applyProtection="1">
      <alignment vertical="top" wrapText="1"/>
      <protection hidden="1"/>
    </xf>
    <xf numFmtId="0" fontId="0" fillId="0" borderId="0" xfId="0" applyProtection="1">
      <protection hidden="1"/>
    </xf>
    <xf numFmtId="0" fontId="4" fillId="4" borderId="8" xfId="0" applyFont="1" applyFill="1" applyBorder="1" applyAlignment="1" applyProtection="1">
      <alignment horizontal="center" vertical="center" wrapText="1"/>
      <protection hidden="1"/>
    </xf>
    <xf numFmtId="0" fontId="4" fillId="4" borderId="0" xfId="0" applyFont="1" applyFill="1" applyBorder="1" applyAlignment="1" applyProtection="1">
      <alignment horizontal="center" vertical="center" wrapText="1"/>
      <protection hidden="1"/>
    </xf>
    <xf numFmtId="0" fontId="4" fillId="4" borderId="9" xfId="0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Border="1" applyAlignment="1" applyProtection="1">
      <alignment horizontal="center" vertical="top" wrapText="1"/>
      <protection hidden="1"/>
    </xf>
    <xf numFmtId="0" fontId="4" fillId="4" borderId="10" xfId="0" applyFont="1" applyFill="1" applyBorder="1" applyAlignment="1" applyProtection="1">
      <alignment horizontal="center" vertical="center" wrapText="1"/>
      <protection hidden="1"/>
    </xf>
    <xf numFmtId="0" fontId="4" fillId="4" borderId="5" xfId="0" applyFont="1" applyFill="1" applyBorder="1" applyAlignment="1" applyProtection="1">
      <alignment horizontal="center" vertical="center" wrapText="1"/>
      <protection hidden="1"/>
    </xf>
    <xf numFmtId="0" fontId="4" fillId="4" borderId="11" xfId="0" applyFont="1" applyFill="1" applyBorder="1" applyAlignment="1" applyProtection="1">
      <alignment horizontal="center" vertical="center" wrapText="1"/>
      <protection hidden="1"/>
    </xf>
    <xf numFmtId="0" fontId="4" fillId="2" borderId="8" xfId="0" applyFont="1" applyFill="1" applyBorder="1" applyAlignment="1" applyProtection="1">
      <alignment horizontal="center" vertical="center" wrapText="1"/>
      <protection hidden="1"/>
    </xf>
    <xf numFmtId="0" fontId="4" fillId="2" borderId="0" xfId="0" applyFont="1" applyFill="1" applyBorder="1" applyAlignment="1" applyProtection="1">
      <alignment horizontal="center" vertical="center" wrapText="1"/>
      <protection hidden="1"/>
    </xf>
    <xf numFmtId="0" fontId="4" fillId="2" borderId="9" xfId="0" applyFont="1" applyFill="1" applyBorder="1" applyAlignment="1" applyProtection="1">
      <alignment horizontal="center" vertical="center" wrapText="1"/>
      <protection hidden="1"/>
    </xf>
    <xf numFmtId="0" fontId="5" fillId="6" borderId="6" xfId="0" applyFont="1" applyFill="1" applyBorder="1" applyAlignment="1" applyProtection="1">
      <alignment horizontal="left"/>
      <protection hidden="1"/>
    </xf>
    <xf numFmtId="0" fontId="5" fillId="6" borderId="4" xfId="0" applyFont="1" applyFill="1" applyBorder="1" applyAlignment="1" applyProtection="1">
      <alignment horizontal="left"/>
      <protection hidden="1"/>
    </xf>
    <xf numFmtId="0" fontId="5" fillId="6" borderId="7" xfId="0" applyFont="1" applyFill="1" applyBorder="1" applyAlignment="1" applyProtection="1">
      <alignment horizontal="left"/>
      <protection hidden="1"/>
    </xf>
    <xf numFmtId="0" fontId="13" fillId="4" borderId="8" xfId="0" applyFont="1" applyFill="1" applyBorder="1" applyAlignment="1" applyProtection="1">
      <alignment horizontal="left"/>
      <protection hidden="1"/>
    </xf>
    <xf numFmtId="0" fontId="13" fillId="4" borderId="0" xfId="0" applyFont="1" applyFill="1" applyBorder="1" applyAlignment="1" applyProtection="1">
      <alignment horizontal="left"/>
      <protection hidden="1"/>
    </xf>
    <xf numFmtId="0" fontId="13" fillId="4" borderId="9" xfId="0" applyFont="1" applyFill="1" applyBorder="1" applyAlignment="1" applyProtection="1">
      <alignment horizontal="left"/>
      <protection hidden="1"/>
    </xf>
    <xf numFmtId="0" fontId="13" fillId="4" borderId="8" xfId="0" applyFont="1" applyFill="1" applyBorder="1" applyAlignment="1" applyProtection="1">
      <alignment horizontal="left" vertical="top" wrapText="1"/>
      <protection hidden="1"/>
    </xf>
    <xf numFmtId="0" fontId="13" fillId="4" borderId="0" xfId="0" applyFont="1" applyFill="1" applyBorder="1" applyAlignment="1" applyProtection="1">
      <alignment horizontal="left" vertical="top" wrapText="1"/>
      <protection hidden="1"/>
    </xf>
    <xf numFmtId="0" fontId="13" fillId="4" borderId="9" xfId="0" applyFont="1" applyFill="1" applyBorder="1" applyAlignment="1" applyProtection="1">
      <alignment horizontal="left" vertical="top" wrapText="1"/>
      <protection hidden="1"/>
    </xf>
    <xf numFmtId="0" fontId="0" fillId="4" borderId="8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9" xfId="0" applyFill="1" applyBorder="1" applyAlignment="1" applyProtection="1">
      <alignment horizontal="center"/>
      <protection hidden="1"/>
    </xf>
    <xf numFmtId="0" fontId="0" fillId="4" borderId="8" xfId="0" applyFill="1" applyBorder="1" applyAlignment="1" applyProtection="1">
      <protection hidden="1"/>
    </xf>
    <xf numFmtId="0" fontId="4" fillId="2" borderId="12" xfId="0" applyFont="1" applyFill="1" applyBorder="1" applyAlignment="1" applyProtection="1">
      <alignment horizontal="center" vertic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9" xfId="0" applyFill="1" applyBorder="1" applyAlignment="1" applyProtection="1">
      <protection hidden="1"/>
    </xf>
    <xf numFmtId="0" fontId="0" fillId="4" borderId="8" xfId="0" applyFill="1" applyBorder="1" applyProtection="1">
      <protection hidden="1"/>
    </xf>
    <xf numFmtId="0" fontId="6" fillId="2" borderId="12" xfId="0" applyFont="1" applyFill="1" applyBorder="1" applyAlignment="1" applyProtection="1">
      <alignment horizontal="center" vertical="center" wrapText="1"/>
      <protection hidden="1"/>
    </xf>
    <xf numFmtId="0" fontId="0" fillId="4" borderId="0" xfId="0" applyFill="1" applyBorder="1" applyProtection="1">
      <protection hidden="1"/>
    </xf>
    <xf numFmtId="0" fontId="0" fillId="4" borderId="9" xfId="0" applyFill="1" applyBorder="1" applyProtection="1">
      <protection hidden="1"/>
    </xf>
    <xf numFmtId="0" fontId="4" fillId="2" borderId="12" xfId="0" applyFont="1" applyFill="1" applyBorder="1" applyAlignment="1" applyProtection="1">
      <alignment horizontal="center"/>
      <protection hidden="1"/>
    </xf>
    <xf numFmtId="164" fontId="4" fillId="2" borderId="12" xfId="1" applyNumberFormat="1" applyFont="1" applyFill="1" applyBorder="1" applyAlignment="1" applyProtection="1">
      <alignment horizontal="center"/>
      <protection hidden="1"/>
    </xf>
    <xf numFmtId="0" fontId="0" fillId="4" borderId="10" xfId="0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0" fillId="4" borderId="11" xfId="0" applyFill="1" applyBorder="1" applyProtection="1">
      <protection hidden="1"/>
    </xf>
    <xf numFmtId="0" fontId="0" fillId="2" borderId="1" xfId="0" applyFill="1" applyBorder="1" applyAlignment="1" applyProtection="1">
      <alignment horizontal="center"/>
      <protection hidden="1"/>
    </xf>
    <xf numFmtId="0" fontId="0" fillId="2" borderId="2" xfId="0" applyFill="1" applyBorder="1" applyAlignment="1" applyProtection="1">
      <alignment horizontal="center"/>
      <protection hidden="1"/>
    </xf>
    <xf numFmtId="0" fontId="0" fillId="2" borderId="3" xfId="0" applyFill="1" applyBorder="1" applyAlignment="1" applyProtection="1">
      <alignment horizontal="center"/>
      <protection hidden="1"/>
    </xf>
    <xf numFmtId="0" fontId="7" fillId="4" borderId="8" xfId="0" applyFont="1" applyFill="1" applyBorder="1" applyAlignment="1" applyProtection="1">
      <alignment horizontal="left"/>
      <protection hidden="1"/>
    </xf>
    <xf numFmtId="0" fontId="7" fillId="4" borderId="0" xfId="0" applyFont="1" applyFill="1" applyBorder="1" applyAlignment="1" applyProtection="1">
      <alignment horizontal="left"/>
      <protection hidden="1"/>
    </xf>
    <xf numFmtId="0" fontId="7" fillId="4" borderId="9" xfId="0" applyFont="1" applyFill="1" applyBorder="1" applyAlignment="1" applyProtection="1">
      <alignment horizontal="left"/>
      <protection hidden="1"/>
    </xf>
    <xf numFmtId="0" fontId="3" fillId="0" borderId="6" xfId="0" applyFont="1" applyBorder="1" applyAlignment="1" applyProtection="1">
      <alignment horizontal="center"/>
      <protection hidden="1"/>
    </xf>
    <xf numFmtId="0" fontId="3" fillId="0" borderId="4" xfId="0" applyFont="1" applyBorder="1" applyAlignment="1" applyProtection="1">
      <alignment horizontal="center"/>
      <protection hidden="1"/>
    </xf>
    <xf numFmtId="0" fontId="0" fillId="0" borderId="7" xfId="0" applyBorder="1" applyProtection="1">
      <protection hidden="1"/>
    </xf>
    <xf numFmtId="0" fontId="0" fillId="0" borderId="8" xfId="0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4" borderId="0" xfId="0" applyFill="1" applyProtection="1">
      <protection hidden="1"/>
    </xf>
    <xf numFmtId="164" fontId="6" fillId="3" borderId="14" xfId="1" applyNumberFormat="1" applyFont="1" applyFill="1" applyBorder="1" applyAlignment="1" applyProtection="1">
      <alignment horizontal="center"/>
      <protection hidden="1"/>
    </xf>
    <xf numFmtId="164" fontId="6" fillId="3" borderId="15" xfId="1" applyNumberFormat="1" applyFont="1" applyFill="1" applyBorder="1" applyAlignment="1" applyProtection="1">
      <alignment horizontal="center"/>
      <protection hidden="1"/>
    </xf>
    <xf numFmtId="164" fontId="6" fillId="3" borderId="16" xfId="1" applyNumberFormat="1" applyFont="1" applyFill="1" applyBorder="1" applyAlignment="1" applyProtection="1">
      <alignment horizontal="center"/>
      <protection hidden="1"/>
    </xf>
    <xf numFmtId="164" fontId="0" fillId="0" borderId="9" xfId="0" applyNumberFormat="1" applyBorder="1" applyAlignment="1" applyProtection="1">
      <alignment horizontal="center"/>
      <protection hidden="1"/>
    </xf>
    <xf numFmtId="0" fontId="0" fillId="0" borderId="8" xfId="0" applyBorder="1" applyProtection="1">
      <protection hidden="1"/>
    </xf>
    <xf numFmtId="0" fontId="0" fillId="0" borderId="0" xfId="0" applyBorder="1" applyProtection="1">
      <protection hidden="1"/>
    </xf>
    <xf numFmtId="0" fontId="0" fillId="0" borderId="9" xfId="0" applyBorder="1" applyProtection="1">
      <protection hidden="1"/>
    </xf>
    <xf numFmtId="164" fontId="4" fillId="3" borderId="14" xfId="0" applyNumberFormat="1" applyFont="1" applyFill="1" applyBorder="1" applyAlignment="1" applyProtection="1">
      <alignment horizontal="center"/>
      <protection hidden="1"/>
    </xf>
    <xf numFmtId="0" fontId="4" fillId="3" borderId="15" xfId="0" applyFont="1" applyFill="1" applyBorder="1" applyAlignment="1" applyProtection="1">
      <alignment horizontal="center"/>
      <protection hidden="1"/>
    </xf>
    <xf numFmtId="0" fontId="4" fillId="3" borderId="16" xfId="0" applyFont="1" applyFill="1" applyBorder="1" applyAlignment="1" applyProtection="1">
      <alignment horizontal="center"/>
      <protection hidden="1"/>
    </xf>
    <xf numFmtId="164" fontId="0" fillId="0" borderId="9" xfId="1" applyNumberFormat="1" applyFont="1" applyBorder="1" applyProtection="1">
      <protection hidden="1"/>
    </xf>
    <xf numFmtId="9" fontId="4" fillId="3" borderId="14" xfId="2" applyFont="1" applyFill="1" applyBorder="1" applyAlignment="1" applyProtection="1">
      <alignment horizontal="right"/>
      <protection hidden="1"/>
    </xf>
    <xf numFmtId="9" fontId="4" fillId="3" borderId="15" xfId="2" applyFont="1" applyFill="1" applyBorder="1" applyAlignment="1" applyProtection="1">
      <alignment horizontal="right"/>
      <protection hidden="1"/>
    </xf>
    <xf numFmtId="9" fontId="4" fillId="3" borderId="16" xfId="2" applyFont="1" applyFill="1" applyBorder="1" applyAlignment="1" applyProtection="1">
      <alignment horizontal="right"/>
      <protection hidden="1"/>
    </xf>
    <xf numFmtId="0" fontId="6" fillId="2" borderId="12" xfId="0" applyFont="1" applyFill="1" applyBorder="1" applyAlignment="1" applyProtection="1">
      <alignment horizontal="center" vertical="center"/>
      <protection hidden="1"/>
    </xf>
    <xf numFmtId="0" fontId="10" fillId="3" borderId="17" xfId="0" applyFont="1" applyFill="1" applyBorder="1" applyAlignment="1" applyProtection="1">
      <alignment horizontal="center" vertical="center" wrapText="1"/>
      <protection hidden="1"/>
    </xf>
    <xf numFmtId="0" fontId="10" fillId="3" borderId="18" xfId="0" applyFont="1" applyFill="1" applyBorder="1" applyAlignment="1" applyProtection="1">
      <alignment horizontal="center" vertical="center" wrapText="1"/>
      <protection hidden="1"/>
    </xf>
    <xf numFmtId="0" fontId="10" fillId="3" borderId="19" xfId="0" applyFont="1" applyFill="1" applyBorder="1" applyAlignment="1" applyProtection="1">
      <alignment horizontal="center" vertical="center" wrapText="1"/>
      <protection hidden="1"/>
    </xf>
    <xf numFmtId="0" fontId="10" fillId="3" borderId="20" xfId="0" applyFont="1" applyFill="1" applyBorder="1" applyAlignment="1" applyProtection="1">
      <alignment horizontal="center" vertical="center" wrapText="1"/>
      <protection hidden="1"/>
    </xf>
    <xf numFmtId="0" fontId="10" fillId="3" borderId="12" xfId="0" applyFont="1" applyFill="1" applyBorder="1" applyAlignment="1" applyProtection="1">
      <alignment horizontal="center" vertical="center" wrapText="1"/>
      <protection hidden="1"/>
    </xf>
    <xf numFmtId="0" fontId="10" fillId="3" borderId="21" xfId="0" applyFont="1" applyFill="1" applyBorder="1" applyAlignment="1" applyProtection="1">
      <alignment horizontal="center" vertical="center" wrapText="1"/>
      <protection hidden="1"/>
    </xf>
    <xf numFmtId="0" fontId="10" fillId="3" borderId="22" xfId="0" applyFont="1" applyFill="1" applyBorder="1" applyAlignment="1" applyProtection="1">
      <alignment horizontal="center" vertical="center" wrapText="1"/>
      <protection hidden="1"/>
    </xf>
    <xf numFmtId="0" fontId="10" fillId="3" borderId="23" xfId="0" applyFont="1" applyFill="1" applyBorder="1" applyAlignment="1" applyProtection="1">
      <alignment horizontal="center" vertical="center" wrapText="1"/>
      <protection hidden="1"/>
    </xf>
    <xf numFmtId="0" fontId="10" fillId="3" borderId="24" xfId="0" applyFont="1" applyFill="1" applyBorder="1" applyAlignment="1" applyProtection="1">
      <alignment horizontal="center" vertical="center" wrapText="1"/>
      <protection hidden="1"/>
    </xf>
    <xf numFmtId="164" fontId="0" fillId="0" borderId="9" xfId="0" applyNumberFormat="1" applyBorder="1" applyProtection="1">
      <protection hidden="1"/>
    </xf>
    <xf numFmtId="0" fontId="0" fillId="0" borderId="8" xfId="0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2" borderId="6" xfId="0" applyFill="1" applyBorder="1" applyAlignment="1" applyProtection="1">
      <alignment horizontal="center"/>
      <protection hidden="1"/>
    </xf>
    <xf numFmtId="0" fontId="0" fillId="2" borderId="4" xfId="0" applyFill="1" applyBorder="1" applyAlignment="1" applyProtection="1">
      <alignment horizontal="center"/>
      <protection hidden="1"/>
    </xf>
    <xf numFmtId="0" fontId="0" fillId="2" borderId="7" xfId="0" applyFill="1" applyBorder="1" applyAlignment="1" applyProtection="1">
      <alignment horizontal="center"/>
      <protection hidden="1"/>
    </xf>
    <xf numFmtId="0" fontId="0" fillId="2" borderId="10" xfId="0" applyFill="1" applyBorder="1" applyAlignment="1" applyProtection="1">
      <alignment horizontal="center"/>
      <protection hidden="1"/>
    </xf>
    <xf numFmtId="0" fontId="0" fillId="2" borderId="5" xfId="0" applyFill="1" applyBorder="1" applyAlignment="1" applyProtection="1">
      <alignment horizontal="center"/>
      <protection hidden="1"/>
    </xf>
    <xf numFmtId="0" fontId="0" fillId="2" borderId="11" xfId="0" applyFill="1" applyBorder="1" applyAlignment="1" applyProtection="1">
      <alignment horizontal="center"/>
      <protection hidden="1"/>
    </xf>
    <xf numFmtId="0" fontId="5" fillId="2" borderId="8" xfId="0" applyFont="1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0" fillId="2" borderId="0" xfId="0" applyFill="1" applyProtection="1">
      <protection hidden="1"/>
    </xf>
    <xf numFmtId="0" fontId="0" fillId="2" borderId="9" xfId="0" applyFill="1" applyBorder="1" applyProtection="1">
      <protection hidden="1"/>
    </xf>
    <xf numFmtId="0" fontId="12" fillId="2" borderId="8" xfId="3" applyFont="1" applyFill="1" applyBorder="1" applyAlignment="1" applyProtection="1">
      <alignment horizontal="left"/>
      <protection hidden="1"/>
    </xf>
    <xf numFmtId="0" fontId="12" fillId="2" borderId="0" xfId="3" applyFont="1" applyFill="1" applyBorder="1" applyAlignment="1" applyProtection="1">
      <alignment horizontal="left"/>
      <protection hidden="1"/>
    </xf>
    <xf numFmtId="0" fontId="12" fillId="2" borderId="9" xfId="3" applyFont="1" applyFill="1" applyBorder="1" applyAlignment="1" applyProtection="1">
      <alignment horizontal="left"/>
      <protection hidden="1"/>
    </xf>
    <xf numFmtId="0" fontId="0" fillId="2" borderId="8" xfId="0" applyFill="1" applyBorder="1" applyProtection="1">
      <protection hidden="1"/>
    </xf>
    <xf numFmtId="0" fontId="4" fillId="2" borderId="8" xfId="0" applyFont="1" applyFill="1" applyBorder="1" applyAlignment="1" applyProtection="1">
      <alignment horizontal="left"/>
      <protection hidden="1"/>
    </xf>
    <xf numFmtId="0" fontId="4" fillId="2" borderId="0" xfId="0" applyFont="1" applyFill="1" applyBorder="1" applyAlignment="1" applyProtection="1">
      <alignment horizontal="left"/>
      <protection hidden="1"/>
    </xf>
    <xf numFmtId="0" fontId="4" fillId="2" borderId="9" xfId="0" applyFont="1" applyFill="1" applyBorder="1" applyAlignment="1" applyProtection="1">
      <alignment horizontal="left"/>
      <protection hidden="1"/>
    </xf>
    <xf numFmtId="0" fontId="4" fillId="2" borderId="27" xfId="0" applyFont="1" applyFill="1" applyBorder="1" applyAlignment="1" applyProtection="1">
      <alignment horizontal="center" vertical="center"/>
      <protection hidden="1"/>
    </xf>
    <xf numFmtId="0" fontId="4" fillId="2" borderId="28" xfId="0" applyFont="1" applyFill="1" applyBorder="1" applyAlignment="1" applyProtection="1">
      <alignment horizontal="center" vertical="center"/>
      <protection hidden="1"/>
    </xf>
    <xf numFmtId="0" fontId="4" fillId="2" borderId="29" xfId="0" applyFont="1" applyFill="1" applyBorder="1" applyAlignment="1" applyProtection="1">
      <alignment horizontal="center" vertical="center"/>
      <protection hidden="1"/>
    </xf>
    <xf numFmtId="0" fontId="4" fillId="2" borderId="30" xfId="0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Border="1" applyProtection="1">
      <protection hidden="1"/>
    </xf>
    <xf numFmtId="0" fontId="7" fillId="2" borderId="12" xfId="0" applyFont="1" applyFill="1" applyBorder="1" applyAlignment="1" applyProtection="1">
      <alignment horizontal="center" vertical="center" wrapText="1"/>
      <protection hidden="1"/>
    </xf>
    <xf numFmtId="164" fontId="8" fillId="5" borderId="12" xfId="1" applyNumberFormat="1" applyFont="1" applyFill="1" applyBorder="1" applyAlignment="1" applyProtection="1">
      <alignment horizontal="center" wrapText="1"/>
      <protection hidden="1"/>
    </xf>
    <xf numFmtId="164" fontId="4" fillId="5" borderId="12" xfId="1" applyNumberFormat="1" applyFont="1" applyFill="1" applyBorder="1" applyAlignment="1" applyProtection="1">
      <alignment horizontal="center"/>
      <protection hidden="1"/>
    </xf>
    <xf numFmtId="164" fontId="8" fillId="5" borderId="13" xfId="1" applyNumberFormat="1" applyFont="1" applyFill="1" applyBorder="1" applyAlignment="1" applyProtection="1">
      <alignment horizontal="center" wrapText="1"/>
      <protection hidden="1"/>
    </xf>
    <xf numFmtId="164" fontId="8" fillId="5" borderId="25" xfId="1" applyNumberFormat="1" applyFont="1" applyFill="1" applyBorder="1" applyAlignment="1" applyProtection="1">
      <alignment horizontal="center" wrapText="1"/>
      <protection hidden="1"/>
    </xf>
    <xf numFmtId="164" fontId="8" fillId="5" borderId="26" xfId="1" applyNumberFormat="1" applyFont="1" applyFill="1" applyBorder="1" applyAlignment="1" applyProtection="1">
      <alignment horizontal="center" wrapText="1"/>
      <protection hidden="1"/>
    </xf>
    <xf numFmtId="0" fontId="4" fillId="2" borderId="0" xfId="0" applyFont="1" applyFill="1" applyBorder="1" applyAlignment="1" applyProtection="1">
      <alignment horizontal="left" vertical="top" wrapText="1"/>
      <protection hidden="1"/>
    </xf>
    <xf numFmtId="0" fontId="4" fillId="2" borderId="0" xfId="0" applyFont="1" applyFill="1" applyBorder="1" applyAlignment="1" applyProtection="1">
      <alignment horizontal="left" vertical="top" wrapText="1"/>
      <protection hidden="1"/>
    </xf>
    <xf numFmtId="0" fontId="4" fillId="2" borderId="0" xfId="0" applyFont="1" applyFill="1" applyBorder="1" applyAlignment="1" applyProtection="1">
      <alignment vertical="top" wrapText="1"/>
      <protection hidden="1"/>
    </xf>
    <xf numFmtId="0" fontId="4" fillId="2" borderId="9" xfId="0" applyFont="1" applyFill="1" applyBorder="1" applyAlignment="1" applyProtection="1">
      <alignment horizontal="left" vertical="top" wrapText="1"/>
      <protection hidden="1"/>
    </xf>
    <xf numFmtId="0" fontId="0" fillId="2" borderId="10" xfId="0" applyFill="1" applyBorder="1" applyProtection="1">
      <protection hidden="1"/>
    </xf>
    <xf numFmtId="0" fontId="0" fillId="2" borderId="5" xfId="0" applyFill="1" applyBorder="1" applyProtection="1">
      <protection hidden="1"/>
    </xf>
    <xf numFmtId="0" fontId="0" fillId="2" borderId="11" xfId="0" applyFill="1" applyBorder="1" applyProtection="1">
      <protection hidden="1"/>
    </xf>
    <xf numFmtId="0" fontId="0" fillId="0" borderId="1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164" fontId="0" fillId="0" borderId="11" xfId="1" applyNumberFormat="1" applyFont="1" applyBorder="1" applyProtection="1">
      <protection hidden="1"/>
    </xf>
    <xf numFmtId="164" fontId="8" fillId="2" borderId="12" xfId="1" applyNumberFormat="1" applyFont="1" applyFill="1" applyBorder="1" applyAlignment="1" applyProtection="1">
      <alignment horizontal="center" wrapText="1"/>
      <protection locked="0" hidden="1"/>
    </xf>
    <xf numFmtId="164" fontId="4" fillId="2" borderId="12" xfId="1" applyNumberFormat="1" applyFont="1" applyFill="1" applyBorder="1" applyAlignment="1" applyProtection="1">
      <alignment horizontal="center"/>
      <protection locked="0" hidden="1"/>
    </xf>
    <xf numFmtId="164" fontId="8" fillId="2" borderId="13" xfId="1" applyNumberFormat="1" applyFont="1" applyFill="1" applyBorder="1" applyAlignment="1" applyProtection="1">
      <alignment horizontal="center" wrapText="1"/>
      <protection locked="0" hidden="1"/>
    </xf>
    <xf numFmtId="164" fontId="8" fillId="2" borderId="25" xfId="1" applyNumberFormat="1" applyFont="1" applyFill="1" applyBorder="1" applyAlignment="1" applyProtection="1">
      <alignment horizontal="center" wrapText="1"/>
      <protection locked="0" hidden="1"/>
    </xf>
    <xf numFmtId="164" fontId="8" fillId="2" borderId="26" xfId="1" applyNumberFormat="1" applyFont="1" applyFill="1" applyBorder="1" applyAlignment="1" applyProtection="1">
      <alignment horizontal="center" wrapText="1"/>
      <protection locked="0" hidden="1"/>
    </xf>
  </cellXfs>
  <cellStyles count="4">
    <cellStyle name="Гиперссылка" xfId="3" builtinId="8"/>
    <cellStyle name="Обычный" xfId="0" builtinId="0"/>
    <cellStyle name="Процентный" xfId="2" builtinId="5"/>
    <cellStyle name="Финансовый" xfId="1" builtinId="3"/>
  </cellStyles>
  <dxfs count="6">
    <dxf>
      <font>
        <color rgb="FF00B050"/>
      </font>
    </dxf>
    <dxf>
      <font>
        <color rgb="FFFF0000"/>
      </font>
    </dxf>
    <dxf>
      <fill>
        <patternFill>
          <bgColor theme="9" tint="0.79998168889431442"/>
        </patternFill>
      </fill>
    </dxf>
    <dxf>
      <fill>
        <patternFill>
          <bgColor rgb="FFFFAAAA"/>
        </patternFill>
      </fill>
    </dxf>
    <dxf>
      <fill>
        <patternFill>
          <bgColor theme="9" tint="0.79998168889431442"/>
        </patternFill>
      </fill>
    </dxf>
    <dxf>
      <fill>
        <patternFill>
          <bgColor rgb="FFFFAAAA"/>
        </patternFill>
      </fill>
    </dxf>
  </dxfs>
  <tableStyles count="0" defaultTableStyle="TableStyleMedium2" defaultPivotStyle="PivotStyleLight16"/>
  <colors>
    <mruColors>
      <color rgb="FFFFAAAA"/>
      <color rgb="FFFFEFBD"/>
      <color rgb="FFFFEBEB"/>
      <color rgb="FFFFE5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193834</xdr:colOff>
      <xdr:row>18</xdr:row>
      <xdr:rowOff>171455</xdr:rowOff>
    </xdr:from>
    <xdr:to>
      <xdr:col>19</xdr:col>
      <xdr:colOff>19050</xdr:colOff>
      <xdr:row>27</xdr:row>
      <xdr:rowOff>28578</xdr:rowOff>
    </xdr:to>
    <xdr:sp macro="" textlink="">
      <xdr:nvSpPr>
        <xdr:cNvPr id="4" name="Штриховая стрелка вправо 3"/>
        <xdr:cNvSpPr/>
      </xdr:nvSpPr>
      <xdr:spPr>
        <a:xfrm rot="5400000">
          <a:off x="10302955" y="4730834"/>
          <a:ext cx="1914523" cy="415766"/>
        </a:xfrm>
        <a:prstGeom prst="stripedRightArrow">
          <a:avLst>
            <a:gd name="adj1" fmla="val 58890"/>
            <a:gd name="adj2" fmla="val 50000"/>
          </a:avLst>
        </a:prstGeom>
        <a:solidFill>
          <a:schemeClr val="tx1">
            <a:lumMod val="50000"/>
            <a:lumOff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18</xdr:col>
      <xdr:colOff>209552</xdr:colOff>
      <xdr:row>32</xdr:row>
      <xdr:rowOff>66676</xdr:rowOff>
    </xdr:from>
    <xdr:to>
      <xdr:col>19</xdr:col>
      <xdr:colOff>34768</xdr:colOff>
      <xdr:row>41</xdr:row>
      <xdr:rowOff>28574</xdr:rowOff>
    </xdr:to>
    <xdr:sp macro="" textlink="">
      <xdr:nvSpPr>
        <xdr:cNvPr id="5" name="Штриховая стрелка вправо 4"/>
        <xdr:cNvSpPr/>
      </xdr:nvSpPr>
      <xdr:spPr>
        <a:xfrm rot="5400000">
          <a:off x="10318673" y="7778830"/>
          <a:ext cx="1914523" cy="415766"/>
        </a:xfrm>
        <a:prstGeom prst="stripedRightArrow">
          <a:avLst>
            <a:gd name="adj1" fmla="val 58890"/>
            <a:gd name="adj2" fmla="val 50000"/>
          </a:avLst>
        </a:prstGeom>
        <a:solidFill>
          <a:schemeClr val="tx1">
            <a:lumMod val="50000"/>
            <a:lumOff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16</xdr:col>
      <xdr:colOff>22148</xdr:colOff>
      <xdr:row>48</xdr:row>
      <xdr:rowOff>15956</xdr:rowOff>
    </xdr:from>
    <xdr:to>
      <xdr:col>18</xdr:col>
      <xdr:colOff>552450</xdr:colOff>
      <xdr:row>49</xdr:row>
      <xdr:rowOff>231697</xdr:rowOff>
    </xdr:to>
    <xdr:sp macro="" textlink="">
      <xdr:nvSpPr>
        <xdr:cNvPr id="6" name="Штриховая стрелка вправо 5"/>
        <xdr:cNvSpPr/>
      </xdr:nvSpPr>
      <xdr:spPr>
        <a:xfrm rot="10800000">
          <a:off x="9699548" y="10455356"/>
          <a:ext cx="1711402" cy="415766"/>
        </a:xfrm>
        <a:prstGeom prst="stripedRightArrow">
          <a:avLst>
            <a:gd name="adj1" fmla="val 58890"/>
            <a:gd name="adj2" fmla="val 50000"/>
          </a:avLst>
        </a:prstGeom>
        <a:solidFill>
          <a:schemeClr val="tx1">
            <a:lumMod val="50000"/>
            <a:lumOff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608998</xdr:colOff>
      <xdr:row>56</xdr:row>
      <xdr:rowOff>53340</xdr:rowOff>
    </xdr:to>
    <xdr:pic>
      <xdr:nvPicPr>
        <xdr:cNvPr id="2" name="Рисунок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314598" cy="10294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57</xdr:row>
      <xdr:rowOff>0</xdr:rowOff>
    </xdr:from>
    <xdr:to>
      <xdr:col>12</xdr:col>
      <xdr:colOff>0</xdr:colOff>
      <xdr:row>113</xdr:row>
      <xdr:rowOff>70124</xdr:rowOff>
    </xdr:to>
    <xdr:pic>
      <xdr:nvPicPr>
        <xdr:cNvPr id="3" name="Рисунок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424160"/>
          <a:ext cx="7315200" cy="103114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114</xdr:row>
      <xdr:rowOff>0</xdr:rowOff>
    </xdr:from>
    <xdr:to>
      <xdr:col>11</xdr:col>
      <xdr:colOff>601980</xdr:colOff>
      <xdr:row>1048576</xdr:row>
      <xdr:rowOff>43462</xdr:rowOff>
    </xdr:to>
    <xdr:pic>
      <xdr:nvPicPr>
        <xdr:cNvPr id="4" name="Рисунок 3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48320"/>
          <a:ext cx="7307580" cy="102847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5"/>
  <sheetViews>
    <sheetView tabSelected="1" zoomScaleNormal="100" workbookViewId="0">
      <selection activeCell="N21" sqref="N21:R21"/>
    </sheetView>
  </sheetViews>
  <sheetFormatPr defaultColWidth="0" defaultRowHeight="14.4" zeroHeight="1" x14ac:dyDescent="0.3"/>
  <cols>
    <col min="1" max="7" width="8.88671875" style="92" customWidth="1"/>
    <col min="8" max="8" width="11.6640625" style="92" customWidth="1"/>
    <col min="9" max="12" width="8.88671875" style="92" customWidth="1"/>
    <col min="13" max="13" width="9.44140625" style="92" customWidth="1"/>
    <col min="14" max="20" width="8.88671875" style="92" customWidth="1"/>
    <col min="21" max="26" width="8.88671875" style="8" hidden="1" customWidth="1"/>
    <col min="27" max="27" width="11.109375" style="8" hidden="1" customWidth="1"/>
    <col min="28" max="16384" width="8.88671875" style="8" hidden="1"/>
  </cols>
  <sheetData>
    <row r="1" spans="1:23" ht="18.600000000000001" customHeight="1" x14ac:dyDescent="0.3">
      <c r="A1" s="4" t="s">
        <v>34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6"/>
      <c r="U1" s="7"/>
      <c r="V1" s="7"/>
      <c r="W1" s="7"/>
    </row>
    <row r="2" spans="1:23" ht="15" customHeight="1" x14ac:dyDescent="0.3">
      <c r="A2" s="9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1"/>
      <c r="U2" s="7"/>
      <c r="V2" s="7"/>
      <c r="W2" s="7"/>
    </row>
    <row r="3" spans="1:23" ht="15" customHeight="1" x14ac:dyDescent="0.3">
      <c r="A3" s="9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1"/>
      <c r="U3" s="12"/>
      <c r="V3" s="12"/>
      <c r="W3" s="12"/>
    </row>
    <row r="4" spans="1:23" ht="15" customHeight="1" thickBot="1" x14ac:dyDescent="0.35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5"/>
      <c r="U4" s="12"/>
      <c r="V4" s="12"/>
      <c r="W4" s="12"/>
    </row>
    <row r="5" spans="1:23" ht="15" customHeight="1" thickBot="1" x14ac:dyDescent="0.35">
      <c r="A5" s="16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8"/>
      <c r="U5" s="12"/>
      <c r="V5" s="12"/>
      <c r="W5" s="12"/>
    </row>
    <row r="6" spans="1:23" ht="18" x14ac:dyDescent="0.35">
      <c r="A6" s="19" t="s">
        <v>36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1"/>
    </row>
    <row r="7" spans="1:23" ht="18" x14ac:dyDescent="0.35">
      <c r="A7" s="22" t="s">
        <v>35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4"/>
    </row>
    <row r="8" spans="1:23" ht="18" customHeight="1" x14ac:dyDescent="0.3">
      <c r="A8" s="25" t="s">
        <v>0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7"/>
    </row>
    <row r="9" spans="1:23" ht="18" customHeight="1" x14ac:dyDescent="0.3">
      <c r="A9" s="25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7"/>
    </row>
    <row r="10" spans="1:23" ht="18" customHeight="1" x14ac:dyDescent="0.3">
      <c r="A10" s="25" t="s">
        <v>12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</row>
    <row r="11" spans="1:23" ht="18" customHeight="1" x14ac:dyDescent="0.3">
      <c r="A11" s="25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7"/>
    </row>
    <row r="12" spans="1:23" x14ac:dyDescent="0.3">
      <c r="A12" s="28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30"/>
    </row>
    <row r="13" spans="1:23" ht="18" x14ac:dyDescent="0.3">
      <c r="A13" s="31"/>
      <c r="B13" s="32" t="s">
        <v>1</v>
      </c>
      <c r="C13" s="32"/>
      <c r="D13" s="32" t="s">
        <v>2</v>
      </c>
      <c r="E13" s="32"/>
      <c r="F13" s="32"/>
      <c r="G13" s="32"/>
      <c r="H13" s="32"/>
      <c r="I13" s="32" t="s">
        <v>3</v>
      </c>
      <c r="J13" s="32"/>
      <c r="K13" s="32"/>
      <c r="L13" s="32"/>
      <c r="M13" s="32"/>
      <c r="N13" s="32" t="s">
        <v>40</v>
      </c>
      <c r="O13" s="32"/>
      <c r="P13" s="32"/>
      <c r="Q13" s="32"/>
      <c r="R13" s="32"/>
      <c r="S13" s="33"/>
      <c r="T13" s="34"/>
    </row>
    <row r="14" spans="1:23" ht="18" customHeight="1" x14ac:dyDescent="0.3">
      <c r="A14" s="35"/>
      <c r="B14" s="32"/>
      <c r="C14" s="32"/>
      <c r="D14" s="36" t="s">
        <v>39</v>
      </c>
      <c r="E14" s="36"/>
      <c r="F14" s="36"/>
      <c r="G14" s="36"/>
      <c r="H14" s="36"/>
      <c r="I14" s="36" t="s">
        <v>37</v>
      </c>
      <c r="J14" s="36"/>
      <c r="K14" s="36"/>
      <c r="L14" s="36"/>
      <c r="M14" s="36"/>
      <c r="N14" s="32"/>
      <c r="O14" s="32"/>
      <c r="P14" s="32"/>
      <c r="Q14" s="32"/>
      <c r="R14" s="32"/>
      <c r="S14" s="37"/>
      <c r="T14" s="38"/>
    </row>
    <row r="15" spans="1:23" ht="14.4" customHeight="1" x14ac:dyDescent="0.3">
      <c r="A15" s="35"/>
      <c r="B15" s="32"/>
      <c r="C15" s="32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2"/>
      <c r="O15" s="32"/>
      <c r="P15" s="32"/>
      <c r="Q15" s="32"/>
      <c r="R15" s="32"/>
      <c r="S15" s="37"/>
      <c r="T15" s="38"/>
    </row>
    <row r="16" spans="1:23" ht="14.4" customHeight="1" x14ac:dyDescent="0.3">
      <c r="A16" s="35"/>
      <c r="B16" s="32"/>
      <c r="C16" s="32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2"/>
      <c r="O16" s="32"/>
      <c r="P16" s="32"/>
      <c r="Q16" s="32"/>
      <c r="R16" s="32"/>
      <c r="S16" s="37"/>
      <c r="T16" s="38"/>
    </row>
    <row r="17" spans="1:20" ht="14.4" customHeight="1" x14ac:dyDescent="0.3">
      <c r="A17" s="35"/>
      <c r="B17" s="32"/>
      <c r="C17" s="32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2"/>
      <c r="O17" s="32"/>
      <c r="P17" s="32"/>
      <c r="Q17" s="32"/>
      <c r="R17" s="32"/>
      <c r="S17" s="37"/>
      <c r="T17" s="38"/>
    </row>
    <row r="18" spans="1:20" ht="18" customHeight="1" x14ac:dyDescent="0.35">
      <c r="A18" s="35"/>
      <c r="B18" s="39">
        <v>1</v>
      </c>
      <c r="C18" s="39"/>
      <c r="D18" s="122"/>
      <c r="E18" s="122"/>
      <c r="F18" s="122"/>
      <c r="G18" s="122"/>
      <c r="H18" s="122"/>
      <c r="I18" s="123"/>
      <c r="J18" s="123"/>
      <c r="K18" s="123"/>
      <c r="L18" s="123"/>
      <c r="M18" s="123"/>
      <c r="N18" s="40">
        <f>D18*87%+I18</f>
        <v>0</v>
      </c>
      <c r="O18" s="40"/>
      <c r="P18" s="40"/>
      <c r="Q18" s="40"/>
      <c r="R18" s="40"/>
      <c r="S18" s="37"/>
      <c r="T18" s="38"/>
    </row>
    <row r="19" spans="1:20" ht="18" customHeight="1" x14ac:dyDescent="0.35">
      <c r="A19" s="35"/>
      <c r="B19" s="39">
        <v>2</v>
      </c>
      <c r="C19" s="39"/>
      <c r="D19" s="124"/>
      <c r="E19" s="125"/>
      <c r="F19" s="125"/>
      <c r="G19" s="125"/>
      <c r="H19" s="126"/>
      <c r="I19" s="123"/>
      <c r="J19" s="123"/>
      <c r="K19" s="123"/>
      <c r="L19" s="123"/>
      <c r="M19" s="123"/>
      <c r="N19" s="40">
        <f t="shared" ref="N19:N29" si="0">D19*87%+I19</f>
        <v>0</v>
      </c>
      <c r="O19" s="40"/>
      <c r="P19" s="40"/>
      <c r="Q19" s="40"/>
      <c r="R19" s="40"/>
      <c r="S19" s="37"/>
      <c r="T19" s="38"/>
    </row>
    <row r="20" spans="1:20" ht="18" customHeight="1" x14ac:dyDescent="0.35">
      <c r="A20" s="35"/>
      <c r="B20" s="39">
        <v>3</v>
      </c>
      <c r="C20" s="39"/>
      <c r="D20" s="124"/>
      <c r="E20" s="125"/>
      <c r="F20" s="125"/>
      <c r="G20" s="125"/>
      <c r="H20" s="126"/>
      <c r="I20" s="123"/>
      <c r="J20" s="123"/>
      <c r="K20" s="123"/>
      <c r="L20" s="123"/>
      <c r="M20" s="123"/>
      <c r="N20" s="40">
        <f t="shared" si="0"/>
        <v>0</v>
      </c>
      <c r="O20" s="40"/>
      <c r="P20" s="40"/>
      <c r="Q20" s="40"/>
      <c r="R20" s="40"/>
      <c r="S20" s="37"/>
      <c r="T20" s="38"/>
    </row>
    <row r="21" spans="1:20" ht="18" customHeight="1" x14ac:dyDescent="0.35">
      <c r="A21" s="35"/>
      <c r="B21" s="39">
        <v>4</v>
      </c>
      <c r="C21" s="39"/>
      <c r="D21" s="124"/>
      <c r="E21" s="125"/>
      <c r="F21" s="125"/>
      <c r="G21" s="125"/>
      <c r="H21" s="126"/>
      <c r="I21" s="123"/>
      <c r="J21" s="123"/>
      <c r="K21" s="123"/>
      <c r="L21" s="123"/>
      <c r="M21" s="123"/>
      <c r="N21" s="40">
        <f t="shared" si="0"/>
        <v>0</v>
      </c>
      <c r="O21" s="40"/>
      <c r="P21" s="40"/>
      <c r="Q21" s="40"/>
      <c r="R21" s="40"/>
      <c r="S21" s="37"/>
      <c r="T21" s="38"/>
    </row>
    <row r="22" spans="1:20" ht="18" customHeight="1" x14ac:dyDescent="0.35">
      <c r="A22" s="35"/>
      <c r="B22" s="39">
        <v>5</v>
      </c>
      <c r="C22" s="39"/>
      <c r="D22" s="124"/>
      <c r="E22" s="125"/>
      <c r="F22" s="125"/>
      <c r="G22" s="125"/>
      <c r="H22" s="126"/>
      <c r="I22" s="123"/>
      <c r="J22" s="123"/>
      <c r="K22" s="123"/>
      <c r="L22" s="123"/>
      <c r="M22" s="123"/>
      <c r="N22" s="40">
        <f t="shared" si="0"/>
        <v>0</v>
      </c>
      <c r="O22" s="40"/>
      <c r="P22" s="40"/>
      <c r="Q22" s="40"/>
      <c r="R22" s="40"/>
      <c r="S22" s="37"/>
      <c r="T22" s="38"/>
    </row>
    <row r="23" spans="1:20" ht="18" customHeight="1" x14ac:dyDescent="0.35">
      <c r="A23" s="35"/>
      <c r="B23" s="39">
        <v>6</v>
      </c>
      <c r="C23" s="39"/>
      <c r="D23" s="124"/>
      <c r="E23" s="125"/>
      <c r="F23" s="125"/>
      <c r="G23" s="125"/>
      <c r="H23" s="126"/>
      <c r="I23" s="123"/>
      <c r="J23" s="123"/>
      <c r="K23" s="123"/>
      <c r="L23" s="123"/>
      <c r="M23" s="123"/>
      <c r="N23" s="40">
        <f t="shared" si="0"/>
        <v>0</v>
      </c>
      <c r="O23" s="40"/>
      <c r="P23" s="40"/>
      <c r="Q23" s="40"/>
      <c r="R23" s="40"/>
      <c r="S23" s="37"/>
      <c r="T23" s="38"/>
    </row>
    <row r="24" spans="1:20" ht="18" customHeight="1" x14ac:dyDescent="0.35">
      <c r="A24" s="35"/>
      <c r="B24" s="39">
        <v>7</v>
      </c>
      <c r="C24" s="39"/>
      <c r="D24" s="124"/>
      <c r="E24" s="125"/>
      <c r="F24" s="125"/>
      <c r="G24" s="125"/>
      <c r="H24" s="126"/>
      <c r="I24" s="123"/>
      <c r="J24" s="123"/>
      <c r="K24" s="123"/>
      <c r="L24" s="123"/>
      <c r="M24" s="123"/>
      <c r="N24" s="40">
        <f t="shared" si="0"/>
        <v>0</v>
      </c>
      <c r="O24" s="40"/>
      <c r="P24" s="40"/>
      <c r="Q24" s="40"/>
      <c r="R24" s="40"/>
      <c r="S24" s="37"/>
      <c r="T24" s="38"/>
    </row>
    <row r="25" spans="1:20" ht="18" customHeight="1" x14ac:dyDescent="0.35">
      <c r="A25" s="35"/>
      <c r="B25" s="39">
        <v>8</v>
      </c>
      <c r="C25" s="39"/>
      <c r="D25" s="124"/>
      <c r="E25" s="125"/>
      <c r="F25" s="125"/>
      <c r="G25" s="125"/>
      <c r="H25" s="126"/>
      <c r="I25" s="123"/>
      <c r="J25" s="123"/>
      <c r="K25" s="123"/>
      <c r="L25" s="123"/>
      <c r="M25" s="123"/>
      <c r="N25" s="40">
        <f t="shared" si="0"/>
        <v>0</v>
      </c>
      <c r="O25" s="40"/>
      <c r="P25" s="40"/>
      <c r="Q25" s="40"/>
      <c r="R25" s="40"/>
      <c r="S25" s="37"/>
      <c r="T25" s="38"/>
    </row>
    <row r="26" spans="1:20" ht="18" customHeight="1" x14ac:dyDescent="0.35">
      <c r="A26" s="35"/>
      <c r="B26" s="39">
        <v>9</v>
      </c>
      <c r="C26" s="39"/>
      <c r="D26" s="124"/>
      <c r="E26" s="125"/>
      <c r="F26" s="125"/>
      <c r="G26" s="125"/>
      <c r="H26" s="126"/>
      <c r="I26" s="123"/>
      <c r="J26" s="123"/>
      <c r="K26" s="123"/>
      <c r="L26" s="123"/>
      <c r="M26" s="123"/>
      <c r="N26" s="40">
        <f t="shared" si="0"/>
        <v>0</v>
      </c>
      <c r="O26" s="40"/>
      <c r="P26" s="40"/>
      <c r="Q26" s="40"/>
      <c r="R26" s="40"/>
      <c r="S26" s="37"/>
      <c r="T26" s="38"/>
    </row>
    <row r="27" spans="1:20" ht="18" customHeight="1" x14ac:dyDescent="0.35">
      <c r="A27" s="35"/>
      <c r="B27" s="39">
        <v>10</v>
      </c>
      <c r="C27" s="39"/>
      <c r="D27" s="124"/>
      <c r="E27" s="125"/>
      <c r="F27" s="125"/>
      <c r="G27" s="125"/>
      <c r="H27" s="126"/>
      <c r="I27" s="123"/>
      <c r="J27" s="123"/>
      <c r="K27" s="123"/>
      <c r="L27" s="123"/>
      <c r="M27" s="123"/>
      <c r="N27" s="40">
        <f t="shared" si="0"/>
        <v>0</v>
      </c>
      <c r="O27" s="40"/>
      <c r="P27" s="40"/>
      <c r="Q27" s="40"/>
      <c r="R27" s="40"/>
      <c r="S27" s="37"/>
      <c r="T27" s="38"/>
    </row>
    <row r="28" spans="1:20" ht="18" customHeight="1" x14ac:dyDescent="0.35">
      <c r="A28" s="35"/>
      <c r="B28" s="39">
        <v>11</v>
      </c>
      <c r="C28" s="39"/>
      <c r="D28" s="124"/>
      <c r="E28" s="125"/>
      <c r="F28" s="125"/>
      <c r="G28" s="125"/>
      <c r="H28" s="126"/>
      <c r="I28" s="123"/>
      <c r="J28" s="123"/>
      <c r="K28" s="123"/>
      <c r="L28" s="123"/>
      <c r="M28" s="123"/>
      <c r="N28" s="40">
        <f t="shared" si="0"/>
        <v>0</v>
      </c>
      <c r="O28" s="40"/>
      <c r="P28" s="40"/>
      <c r="Q28" s="40"/>
      <c r="R28" s="40"/>
      <c r="S28" s="37"/>
      <c r="T28" s="38"/>
    </row>
    <row r="29" spans="1:20" ht="18" customHeight="1" x14ac:dyDescent="0.35">
      <c r="A29" s="35"/>
      <c r="B29" s="39">
        <v>12</v>
      </c>
      <c r="C29" s="39"/>
      <c r="D29" s="124"/>
      <c r="E29" s="125"/>
      <c r="F29" s="125"/>
      <c r="G29" s="125"/>
      <c r="H29" s="126"/>
      <c r="I29" s="123"/>
      <c r="J29" s="123"/>
      <c r="K29" s="123"/>
      <c r="L29" s="123"/>
      <c r="M29" s="123"/>
      <c r="N29" s="40">
        <f t="shared" si="0"/>
        <v>0</v>
      </c>
      <c r="O29" s="40"/>
      <c r="P29" s="40"/>
      <c r="Q29" s="40"/>
      <c r="R29" s="40"/>
      <c r="S29" s="37"/>
      <c r="T29" s="38"/>
    </row>
    <row r="30" spans="1:20" ht="15" thickBot="1" x14ac:dyDescent="0.35">
      <c r="A30" s="41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3"/>
    </row>
    <row r="31" spans="1:20" ht="15" thickBot="1" x14ac:dyDescent="0.35">
      <c r="A31" s="44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6"/>
    </row>
    <row r="32" spans="1:20" ht="18" x14ac:dyDescent="0.35">
      <c r="A32" s="19" t="s">
        <v>38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1"/>
    </row>
    <row r="33" spans="1:27" ht="18" x14ac:dyDescent="0.35">
      <c r="A33" s="22" t="s">
        <v>7</v>
      </c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4"/>
    </row>
    <row r="34" spans="1:27" ht="18" x14ac:dyDescent="0.35">
      <c r="A34" s="22" t="s">
        <v>8</v>
      </c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4"/>
    </row>
    <row r="35" spans="1:27" ht="18" x14ac:dyDescent="0.35">
      <c r="A35" s="47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9"/>
    </row>
    <row r="36" spans="1:27" ht="18" x14ac:dyDescent="0.3">
      <c r="A36" s="35"/>
      <c r="B36" s="32" t="s">
        <v>1</v>
      </c>
      <c r="C36" s="32"/>
      <c r="D36" s="32" t="s">
        <v>2</v>
      </c>
      <c r="E36" s="32"/>
      <c r="F36" s="32"/>
      <c r="G36" s="32"/>
      <c r="H36" s="32"/>
      <c r="I36" s="32" t="s">
        <v>3</v>
      </c>
      <c r="J36" s="32"/>
      <c r="K36" s="32"/>
      <c r="L36" s="32"/>
      <c r="M36" s="32"/>
      <c r="N36" s="32" t="s">
        <v>41</v>
      </c>
      <c r="O36" s="32"/>
      <c r="P36" s="32"/>
      <c r="Q36" s="32"/>
      <c r="R36" s="32"/>
      <c r="S36" s="37"/>
      <c r="T36" s="38"/>
    </row>
    <row r="37" spans="1:27" ht="15" customHeight="1" x14ac:dyDescent="0.3">
      <c r="A37" s="35"/>
      <c r="B37" s="32"/>
      <c r="C37" s="32"/>
      <c r="D37" s="36" t="s">
        <v>39</v>
      </c>
      <c r="E37" s="36"/>
      <c r="F37" s="36"/>
      <c r="G37" s="36"/>
      <c r="H37" s="36"/>
      <c r="I37" s="36" t="s">
        <v>37</v>
      </c>
      <c r="J37" s="36"/>
      <c r="K37" s="36"/>
      <c r="L37" s="36"/>
      <c r="M37" s="36"/>
      <c r="N37" s="32"/>
      <c r="O37" s="32"/>
      <c r="P37" s="32"/>
      <c r="Q37" s="32"/>
      <c r="R37" s="32"/>
      <c r="S37" s="37"/>
      <c r="T37" s="38"/>
    </row>
    <row r="38" spans="1:27" ht="15" customHeight="1" x14ac:dyDescent="0.3">
      <c r="A38" s="35"/>
      <c r="B38" s="32"/>
      <c r="C38" s="32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2"/>
      <c r="O38" s="32"/>
      <c r="P38" s="32"/>
      <c r="Q38" s="32"/>
      <c r="R38" s="32"/>
      <c r="S38" s="37"/>
      <c r="T38" s="38"/>
    </row>
    <row r="39" spans="1:27" ht="15" customHeight="1" x14ac:dyDescent="0.3">
      <c r="A39" s="35"/>
      <c r="B39" s="32"/>
      <c r="C39" s="32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2"/>
      <c r="O39" s="32"/>
      <c r="P39" s="32"/>
      <c r="Q39" s="32"/>
      <c r="R39" s="32"/>
      <c r="S39" s="37"/>
      <c r="T39" s="38"/>
    </row>
    <row r="40" spans="1:27" ht="15" customHeight="1" x14ac:dyDescent="0.3">
      <c r="A40" s="35"/>
      <c r="B40" s="32"/>
      <c r="C40" s="32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2"/>
      <c r="O40" s="32"/>
      <c r="P40" s="32"/>
      <c r="Q40" s="32"/>
      <c r="R40" s="32"/>
      <c r="S40" s="37"/>
      <c r="T40" s="38"/>
    </row>
    <row r="41" spans="1:27" ht="18" x14ac:dyDescent="0.35">
      <c r="A41" s="35"/>
      <c r="B41" s="39"/>
      <c r="C41" s="39"/>
      <c r="D41" s="122"/>
      <c r="E41" s="122"/>
      <c r="F41" s="122"/>
      <c r="G41" s="122"/>
      <c r="H41" s="122"/>
      <c r="I41" s="123"/>
      <c r="J41" s="123"/>
      <c r="K41" s="123"/>
      <c r="L41" s="123"/>
      <c r="M41" s="123"/>
      <c r="N41" s="40">
        <f t="shared" ref="N41" si="1">D41*87%+I41</f>
        <v>0</v>
      </c>
      <c r="O41" s="40"/>
      <c r="P41" s="40"/>
      <c r="Q41" s="40"/>
      <c r="R41" s="40"/>
      <c r="S41" s="37"/>
      <c r="T41" s="38"/>
    </row>
    <row r="42" spans="1:27" ht="15.6" customHeight="1" thickBot="1" x14ac:dyDescent="0.35">
      <c r="A42" s="41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3"/>
    </row>
    <row r="43" spans="1:27" ht="15" thickBot="1" x14ac:dyDescent="0.35">
      <c r="A43" s="44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6"/>
    </row>
    <row r="44" spans="1:27" ht="18" x14ac:dyDescent="0.35">
      <c r="A44" s="19" t="s">
        <v>42</v>
      </c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1"/>
      <c r="V44" s="50" t="s">
        <v>13</v>
      </c>
      <c r="W44" s="51"/>
      <c r="X44" s="51"/>
      <c r="Y44" s="51"/>
      <c r="Z44" s="51"/>
      <c r="AA44" s="52"/>
    </row>
    <row r="45" spans="1:27" ht="15" thickBot="1" x14ac:dyDescent="0.35">
      <c r="A45" s="35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8"/>
      <c r="V45" s="53" t="s">
        <v>14</v>
      </c>
      <c r="W45" s="54"/>
      <c r="X45" s="54"/>
      <c r="Y45" s="54"/>
      <c r="Z45" s="54"/>
      <c r="AA45" s="55">
        <f>COUNTIF(N18:R29,"&gt;0")</f>
        <v>0</v>
      </c>
    </row>
    <row r="46" spans="1:27" ht="18.600000000000001" thickBot="1" x14ac:dyDescent="0.4">
      <c r="A46" s="35"/>
      <c r="B46" s="39" t="s">
        <v>11</v>
      </c>
      <c r="C46" s="39"/>
      <c r="D46" s="39"/>
      <c r="E46" s="39"/>
      <c r="F46" s="39"/>
      <c r="G46" s="39"/>
      <c r="H46" s="39"/>
      <c r="I46" s="56"/>
      <c r="J46" s="57" t="str">
        <f>IFERROR(IF(AA45&gt;=5,AA88,(AA46/AA45)),"")</f>
        <v/>
      </c>
      <c r="K46" s="58"/>
      <c r="L46" s="58"/>
      <c r="M46" s="58"/>
      <c r="N46" s="59"/>
      <c r="O46" s="56"/>
      <c r="P46" s="56"/>
      <c r="Q46" s="56"/>
      <c r="R46" s="56"/>
      <c r="S46" s="56"/>
      <c r="T46" s="38"/>
      <c r="V46" s="53" t="s">
        <v>15</v>
      </c>
      <c r="W46" s="54"/>
      <c r="X46" s="54"/>
      <c r="Y46" s="54"/>
      <c r="Z46" s="54"/>
      <c r="AA46" s="60">
        <f>SUM(N18:R29)</f>
        <v>0</v>
      </c>
    </row>
    <row r="47" spans="1:27" ht="15" thickBot="1" x14ac:dyDescent="0.35">
      <c r="A47" s="35"/>
      <c r="B47" s="37"/>
      <c r="C47" s="37"/>
      <c r="D47" s="37"/>
      <c r="E47" s="37"/>
      <c r="F47" s="37"/>
      <c r="G47" s="37"/>
      <c r="H47" s="37"/>
      <c r="I47" s="56"/>
      <c r="J47" s="37"/>
      <c r="K47" s="37"/>
      <c r="L47" s="37"/>
      <c r="M47" s="37"/>
      <c r="N47" s="37"/>
      <c r="O47" s="56"/>
      <c r="P47" s="56"/>
      <c r="Q47" s="56"/>
      <c r="R47" s="56"/>
      <c r="S47" s="56"/>
      <c r="T47" s="38"/>
      <c r="V47" s="61"/>
      <c r="W47" s="62"/>
      <c r="X47" s="62"/>
      <c r="Y47" s="62"/>
      <c r="Z47" s="62"/>
      <c r="AA47" s="63"/>
    </row>
    <row r="48" spans="1:27" ht="18.600000000000001" thickBot="1" x14ac:dyDescent="0.4">
      <c r="A48" s="35"/>
      <c r="B48" s="39" t="s">
        <v>9</v>
      </c>
      <c r="C48" s="39"/>
      <c r="D48" s="39"/>
      <c r="E48" s="39"/>
      <c r="F48" s="39"/>
      <c r="G48" s="39"/>
      <c r="H48" s="39"/>
      <c r="I48" s="56"/>
      <c r="J48" s="64">
        <f>N41</f>
        <v>0</v>
      </c>
      <c r="K48" s="65"/>
      <c r="L48" s="65"/>
      <c r="M48" s="65"/>
      <c r="N48" s="66"/>
      <c r="O48" s="56"/>
      <c r="P48" s="56"/>
      <c r="Q48" s="56"/>
      <c r="R48" s="56"/>
      <c r="S48" s="56"/>
      <c r="T48" s="38"/>
      <c r="V48" s="53" t="s">
        <v>16</v>
      </c>
      <c r="W48" s="54"/>
      <c r="X48" s="54"/>
      <c r="Y48" s="54"/>
      <c r="Z48" s="54"/>
      <c r="AA48" s="67">
        <f>LARGE(N18:R29,1)</f>
        <v>0</v>
      </c>
    </row>
    <row r="49" spans="1:27" ht="15" thickBot="1" x14ac:dyDescent="0.35">
      <c r="A49" s="35"/>
      <c r="B49" s="37"/>
      <c r="C49" s="37"/>
      <c r="D49" s="37"/>
      <c r="E49" s="37"/>
      <c r="F49" s="37"/>
      <c r="G49" s="37"/>
      <c r="H49" s="37"/>
      <c r="I49" s="56"/>
      <c r="J49" s="37"/>
      <c r="K49" s="37"/>
      <c r="L49" s="37"/>
      <c r="M49" s="37"/>
      <c r="N49" s="37"/>
      <c r="O49" s="56"/>
      <c r="P49" s="56"/>
      <c r="Q49" s="56"/>
      <c r="R49" s="56"/>
      <c r="S49" s="56"/>
      <c r="T49" s="38"/>
      <c r="V49" s="53" t="s">
        <v>17</v>
      </c>
      <c r="W49" s="54"/>
      <c r="X49" s="54"/>
      <c r="Y49" s="54"/>
      <c r="Z49" s="54"/>
      <c r="AA49" s="67">
        <f>LARGE(N18:R29,2)</f>
        <v>0</v>
      </c>
    </row>
    <row r="50" spans="1:27" ht="18.600000000000001" thickBot="1" x14ac:dyDescent="0.4">
      <c r="A50" s="35"/>
      <c r="B50" s="39" t="s">
        <v>10</v>
      </c>
      <c r="C50" s="39"/>
      <c r="D50" s="39"/>
      <c r="E50" s="39"/>
      <c r="F50" s="39"/>
      <c r="G50" s="39"/>
      <c r="H50" s="39"/>
      <c r="I50" s="56"/>
      <c r="J50" s="68" t="str">
        <f>IFERROR(1-J48/J46,"")</f>
        <v/>
      </c>
      <c r="K50" s="69"/>
      <c r="L50" s="69"/>
      <c r="M50" s="69"/>
      <c r="N50" s="70"/>
      <c r="O50" s="56"/>
      <c r="P50" s="56"/>
      <c r="Q50" s="56"/>
      <c r="R50" s="56"/>
      <c r="S50" s="56"/>
      <c r="T50" s="38"/>
      <c r="V50" s="61"/>
      <c r="W50" s="62"/>
      <c r="X50" s="62"/>
      <c r="Y50" s="62"/>
      <c r="Z50" s="62"/>
      <c r="AA50" s="63"/>
    </row>
    <row r="51" spans="1:27" ht="15" thickBot="1" x14ac:dyDescent="0.35">
      <c r="A51" s="35"/>
      <c r="B51" s="37"/>
      <c r="C51" s="37"/>
      <c r="D51" s="37"/>
      <c r="E51" s="37"/>
      <c r="F51" s="37"/>
      <c r="G51" s="37"/>
      <c r="H51" s="37"/>
      <c r="I51" s="56"/>
      <c r="J51" s="37"/>
      <c r="K51" s="37"/>
      <c r="L51" s="37"/>
      <c r="M51" s="37"/>
      <c r="N51" s="37"/>
      <c r="O51" s="56"/>
      <c r="P51" s="56"/>
      <c r="Q51" s="56"/>
      <c r="R51" s="56"/>
      <c r="S51" s="56"/>
      <c r="T51" s="38"/>
      <c r="V51" s="53" t="s">
        <v>18</v>
      </c>
      <c r="W51" s="54"/>
      <c r="X51" s="54"/>
      <c r="Y51" s="54"/>
      <c r="Z51" s="54"/>
      <c r="AA51" s="67" t="e">
        <f t="array" ref="AA51">SMALL(IF(N18:R29&gt;0,N18:R29,""),1)</f>
        <v>#NUM!</v>
      </c>
    </row>
    <row r="52" spans="1:27" x14ac:dyDescent="0.3">
      <c r="A52" s="35"/>
      <c r="B52" s="71" t="s">
        <v>22</v>
      </c>
      <c r="C52" s="71"/>
      <c r="D52" s="71"/>
      <c r="E52" s="71"/>
      <c r="F52" s="71"/>
      <c r="G52" s="71"/>
      <c r="H52" s="71"/>
      <c r="I52" s="56"/>
      <c r="J52" s="72" t="str">
        <f>IF(J50="","",IF(J50&gt;=30%,"Подтверждено снижение дохода на 30% и более.","Не подтверждено снижение дохода на 30% и более."))</f>
        <v/>
      </c>
      <c r="K52" s="73"/>
      <c r="L52" s="73"/>
      <c r="M52" s="73"/>
      <c r="N52" s="74"/>
      <c r="O52" s="56"/>
      <c r="P52" s="56"/>
      <c r="Q52" s="56"/>
      <c r="R52" s="56"/>
      <c r="S52" s="56"/>
      <c r="T52" s="38"/>
      <c r="V52" s="53" t="s">
        <v>19</v>
      </c>
      <c r="W52" s="54"/>
      <c r="X52" s="54"/>
      <c r="Y52" s="54"/>
      <c r="Z52" s="54"/>
      <c r="AA52" s="67" t="e">
        <f t="array" ref="AA52">SMALL(IF(N18:R29&gt;0,N18:R29,""),2)</f>
        <v>#NUM!</v>
      </c>
    </row>
    <row r="53" spans="1:27" x14ac:dyDescent="0.3">
      <c r="A53" s="35"/>
      <c r="B53" s="71"/>
      <c r="C53" s="71"/>
      <c r="D53" s="71"/>
      <c r="E53" s="71"/>
      <c r="F53" s="71"/>
      <c r="G53" s="71"/>
      <c r="H53" s="71"/>
      <c r="I53" s="56"/>
      <c r="J53" s="75"/>
      <c r="K53" s="76"/>
      <c r="L53" s="76"/>
      <c r="M53" s="76"/>
      <c r="N53" s="77"/>
      <c r="O53" s="56"/>
      <c r="P53" s="56"/>
      <c r="Q53" s="56"/>
      <c r="R53" s="56"/>
      <c r="S53" s="56"/>
      <c r="T53" s="38"/>
      <c r="V53" s="61"/>
      <c r="W53" s="62"/>
      <c r="X53" s="62"/>
      <c r="Y53" s="62"/>
      <c r="Z53" s="62"/>
      <c r="AA53" s="63"/>
    </row>
    <row r="54" spans="1:27" ht="15" thickBot="1" x14ac:dyDescent="0.35">
      <c r="A54" s="35"/>
      <c r="B54" s="71"/>
      <c r="C54" s="71"/>
      <c r="D54" s="71"/>
      <c r="E54" s="71"/>
      <c r="F54" s="71"/>
      <c r="G54" s="71"/>
      <c r="H54" s="71"/>
      <c r="I54" s="56"/>
      <c r="J54" s="78"/>
      <c r="K54" s="79"/>
      <c r="L54" s="79"/>
      <c r="M54" s="79"/>
      <c r="N54" s="80"/>
      <c r="O54" s="56"/>
      <c r="P54" s="56"/>
      <c r="Q54" s="56"/>
      <c r="R54" s="56"/>
      <c r="S54" s="56"/>
      <c r="T54" s="38"/>
      <c r="V54" s="53" t="s">
        <v>20</v>
      </c>
      <c r="W54" s="54"/>
      <c r="X54" s="54"/>
      <c r="Y54" s="54"/>
      <c r="Z54" s="54"/>
      <c r="AA54" s="81" t="e">
        <f>AA46-AA48-AA49-AA51-AA52</f>
        <v>#NUM!</v>
      </c>
    </row>
    <row r="55" spans="1:27" ht="15" thickBot="1" x14ac:dyDescent="0.35">
      <c r="A55" s="35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56"/>
      <c r="P55" s="56"/>
      <c r="Q55" s="56"/>
      <c r="R55" s="56"/>
      <c r="S55" s="56"/>
      <c r="T55" s="38"/>
      <c r="V55" s="82"/>
      <c r="W55" s="83"/>
      <c r="X55" s="83"/>
      <c r="Y55" s="83"/>
      <c r="Z55" s="83"/>
      <c r="AA55" s="81"/>
    </row>
    <row r="56" spans="1:27" x14ac:dyDescent="0.3">
      <c r="A56" s="84"/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6"/>
    </row>
    <row r="57" spans="1:27" ht="15" thickBot="1" x14ac:dyDescent="0.35">
      <c r="A57" s="87"/>
      <c r="B57" s="88"/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9"/>
    </row>
    <row r="58" spans="1:27" ht="18" x14ac:dyDescent="0.35">
      <c r="A58" s="90" t="s">
        <v>23</v>
      </c>
      <c r="B58" s="91"/>
      <c r="C58" s="91"/>
      <c r="D58" s="91"/>
      <c r="E58" s="91"/>
      <c r="F58" s="91"/>
      <c r="G58" s="91"/>
      <c r="H58" s="91"/>
      <c r="I58" s="91"/>
      <c r="J58" s="91"/>
      <c r="K58" s="91"/>
      <c r="L58" s="91"/>
      <c r="M58" s="91"/>
      <c r="N58" s="91"/>
      <c r="T58" s="93"/>
      <c r="V58" s="82"/>
      <c r="W58" s="83"/>
      <c r="X58" s="83"/>
      <c r="Y58" s="83"/>
      <c r="Z58" s="83"/>
      <c r="AA58" s="81"/>
    </row>
    <row r="59" spans="1:27" ht="18" x14ac:dyDescent="0.35">
      <c r="A59" s="94" t="s">
        <v>43</v>
      </c>
      <c r="B59" s="95"/>
      <c r="C59" s="95"/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6"/>
      <c r="V59" s="82"/>
      <c r="W59" s="83"/>
      <c r="X59" s="83"/>
      <c r="Y59" s="83"/>
      <c r="Z59" s="83"/>
      <c r="AA59" s="81"/>
    </row>
    <row r="60" spans="1:27" x14ac:dyDescent="0.3">
      <c r="A60" s="97"/>
      <c r="B60" s="91"/>
      <c r="C60" s="91"/>
      <c r="D60" s="91"/>
      <c r="E60" s="91"/>
      <c r="F60" s="91"/>
      <c r="G60" s="91"/>
      <c r="H60" s="91"/>
      <c r="I60" s="91"/>
      <c r="J60" s="91"/>
      <c r="K60" s="91"/>
      <c r="L60" s="91"/>
      <c r="M60" s="91"/>
      <c r="N60" s="91"/>
      <c r="T60" s="93"/>
      <c r="V60" s="82"/>
      <c r="W60" s="83"/>
      <c r="X60" s="83"/>
      <c r="Y60" s="83"/>
      <c r="Z60" s="83"/>
      <c r="AA60" s="81"/>
    </row>
    <row r="61" spans="1:27" ht="18" x14ac:dyDescent="0.35">
      <c r="A61" s="98" t="s">
        <v>30</v>
      </c>
      <c r="B61" s="99"/>
      <c r="C61" s="99"/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100"/>
      <c r="V61" s="82"/>
      <c r="W61" s="83"/>
      <c r="X61" s="83"/>
      <c r="Y61" s="83"/>
      <c r="Z61" s="83"/>
      <c r="AA61" s="81"/>
    </row>
    <row r="62" spans="1:27" x14ac:dyDescent="0.3">
      <c r="A62" s="97"/>
      <c r="B62" s="91"/>
      <c r="C62" s="91"/>
      <c r="D62" s="91"/>
      <c r="E62" s="91"/>
      <c r="F62" s="91"/>
      <c r="G62" s="91"/>
      <c r="H62" s="91"/>
      <c r="I62" s="91"/>
      <c r="J62" s="91"/>
      <c r="K62" s="91"/>
      <c r="L62" s="91"/>
      <c r="M62" s="91"/>
      <c r="N62" s="91"/>
      <c r="T62" s="93"/>
      <c r="V62" s="82"/>
      <c r="W62" s="83"/>
      <c r="X62" s="83"/>
      <c r="Y62" s="83"/>
      <c r="Z62" s="83"/>
      <c r="AA62" s="81"/>
    </row>
    <row r="63" spans="1:27" ht="18" x14ac:dyDescent="0.35">
      <c r="A63" s="97"/>
      <c r="B63" s="99" t="s">
        <v>24</v>
      </c>
      <c r="C63" s="99"/>
      <c r="D63" s="99"/>
      <c r="E63" s="99"/>
      <c r="F63" s="99"/>
      <c r="G63" s="91"/>
      <c r="H63" s="91"/>
      <c r="I63" s="91"/>
      <c r="J63" s="91"/>
      <c r="K63" s="91"/>
      <c r="L63" s="91"/>
      <c r="M63" s="91"/>
      <c r="N63" s="91"/>
      <c r="T63" s="93"/>
      <c r="V63" s="82"/>
      <c r="W63" s="83"/>
      <c r="X63" s="83"/>
      <c r="Y63" s="83"/>
      <c r="Z63" s="83"/>
      <c r="AA63" s="81"/>
    </row>
    <row r="64" spans="1:27" x14ac:dyDescent="0.3">
      <c r="A64" s="97"/>
      <c r="B64" s="91"/>
      <c r="C64" s="91"/>
      <c r="D64" s="91"/>
      <c r="E64" s="91"/>
      <c r="F64" s="91"/>
      <c r="G64" s="91"/>
      <c r="H64" s="91"/>
      <c r="I64" s="91"/>
      <c r="J64" s="91"/>
      <c r="K64" s="91"/>
      <c r="L64" s="91"/>
      <c r="M64" s="91"/>
      <c r="N64" s="91"/>
      <c r="T64" s="93"/>
      <c r="V64" s="82"/>
      <c r="W64" s="83"/>
      <c r="X64" s="83"/>
      <c r="Y64" s="83"/>
      <c r="Z64" s="83"/>
      <c r="AA64" s="81"/>
    </row>
    <row r="65" spans="1:27" x14ac:dyDescent="0.3">
      <c r="A65" s="97"/>
      <c r="B65" s="91"/>
      <c r="C65" s="32" t="s">
        <v>1</v>
      </c>
      <c r="D65" s="32"/>
      <c r="E65" s="101" t="s">
        <v>26</v>
      </c>
      <c r="F65" s="102"/>
      <c r="G65" s="32" t="s">
        <v>27</v>
      </c>
      <c r="H65" s="32"/>
      <c r="I65" s="32"/>
      <c r="J65" s="32"/>
      <c r="K65" s="101" t="s">
        <v>25</v>
      </c>
      <c r="L65" s="102"/>
      <c r="M65" s="32" t="s">
        <v>28</v>
      </c>
      <c r="N65" s="32"/>
      <c r="O65" s="32"/>
      <c r="P65" s="32"/>
      <c r="T65" s="93"/>
      <c r="V65" s="82"/>
      <c r="W65" s="83"/>
      <c r="X65" s="83"/>
      <c r="Y65" s="83"/>
      <c r="Z65" s="83"/>
      <c r="AA65" s="81"/>
    </row>
    <row r="66" spans="1:27" x14ac:dyDescent="0.3">
      <c r="A66" s="97"/>
      <c r="B66" s="91"/>
      <c r="C66" s="32"/>
      <c r="D66" s="32"/>
      <c r="E66" s="103"/>
      <c r="F66" s="104"/>
      <c r="G66" s="32"/>
      <c r="H66" s="32"/>
      <c r="I66" s="32"/>
      <c r="J66" s="32"/>
      <c r="K66" s="103"/>
      <c r="L66" s="104"/>
      <c r="M66" s="32"/>
      <c r="N66" s="32"/>
      <c r="O66" s="32"/>
      <c r="P66" s="32"/>
      <c r="T66" s="93"/>
      <c r="V66" s="82"/>
      <c r="W66" s="83"/>
      <c r="X66" s="83"/>
      <c r="Y66" s="83"/>
      <c r="Z66" s="83"/>
      <c r="AA66" s="81"/>
    </row>
    <row r="67" spans="1:27" ht="18" x14ac:dyDescent="0.35">
      <c r="A67" s="97"/>
      <c r="B67" s="91"/>
      <c r="C67" s="39">
        <v>1</v>
      </c>
      <c r="D67" s="39"/>
      <c r="E67" s="39">
        <v>2000</v>
      </c>
      <c r="F67" s="39"/>
      <c r="G67" s="40">
        <v>40000</v>
      </c>
      <c r="H67" s="40"/>
      <c r="I67" s="40"/>
      <c r="J67" s="40"/>
      <c r="K67" s="39"/>
      <c r="L67" s="39"/>
      <c r="M67" s="39"/>
      <c r="N67" s="39"/>
      <c r="O67" s="39"/>
      <c r="P67" s="39"/>
      <c r="T67" s="93"/>
      <c r="V67" s="82"/>
      <c r="W67" s="83"/>
      <c r="X67" s="83"/>
      <c r="Y67" s="83"/>
      <c r="Z67" s="83"/>
      <c r="AA67" s="81"/>
    </row>
    <row r="68" spans="1:27" ht="18" x14ac:dyDescent="0.35">
      <c r="A68" s="97"/>
      <c r="B68" s="91"/>
      <c r="C68" s="39">
        <v>2</v>
      </c>
      <c r="D68" s="39"/>
      <c r="E68" s="39">
        <v>2000</v>
      </c>
      <c r="F68" s="39"/>
      <c r="G68" s="40">
        <v>30000</v>
      </c>
      <c r="H68" s="40"/>
      <c r="I68" s="40"/>
      <c r="J68" s="40"/>
      <c r="K68" s="39"/>
      <c r="L68" s="39"/>
      <c r="M68" s="39"/>
      <c r="N68" s="39"/>
      <c r="O68" s="39"/>
      <c r="P68" s="39"/>
      <c r="T68" s="93"/>
      <c r="V68" s="82"/>
      <c r="W68" s="83"/>
      <c r="X68" s="83"/>
      <c r="Y68" s="83"/>
      <c r="Z68" s="83"/>
      <c r="AA68" s="81"/>
    </row>
    <row r="69" spans="1:27" ht="18" x14ac:dyDescent="0.35">
      <c r="A69" s="97"/>
      <c r="B69" s="91"/>
      <c r="C69" s="39">
        <v>2</v>
      </c>
      <c r="D69" s="39"/>
      <c r="E69" s="39">
        <v>2300</v>
      </c>
      <c r="F69" s="39"/>
      <c r="G69" s="40">
        <v>5000</v>
      </c>
      <c r="H69" s="40"/>
      <c r="I69" s="40"/>
      <c r="J69" s="40"/>
      <c r="K69" s="39"/>
      <c r="L69" s="39"/>
      <c r="M69" s="39"/>
      <c r="N69" s="39"/>
      <c r="O69" s="39"/>
      <c r="P69" s="39"/>
      <c r="T69" s="93"/>
      <c r="V69" s="82"/>
      <c r="W69" s="83"/>
      <c r="X69" s="83"/>
      <c r="Y69" s="83"/>
      <c r="Z69" s="83"/>
      <c r="AA69" s="81"/>
    </row>
    <row r="70" spans="1:27" ht="18" x14ac:dyDescent="0.35">
      <c r="A70" s="97"/>
      <c r="B70" s="91"/>
      <c r="C70" s="39">
        <v>3</v>
      </c>
      <c r="D70" s="39"/>
      <c r="E70" s="39">
        <v>2000</v>
      </c>
      <c r="F70" s="39"/>
      <c r="G70" s="40">
        <v>40000</v>
      </c>
      <c r="H70" s="40"/>
      <c r="I70" s="40"/>
      <c r="J70" s="40"/>
      <c r="K70" s="39"/>
      <c r="L70" s="39"/>
      <c r="M70" s="39"/>
      <c r="N70" s="39"/>
      <c r="O70" s="39"/>
      <c r="P70" s="39"/>
      <c r="T70" s="93"/>
      <c r="V70" s="82"/>
      <c r="W70" s="83"/>
      <c r="X70" s="83"/>
      <c r="Y70" s="83"/>
      <c r="Z70" s="83"/>
      <c r="AA70" s="81"/>
    </row>
    <row r="71" spans="1:27" x14ac:dyDescent="0.3">
      <c r="A71" s="97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T71" s="93"/>
      <c r="V71" s="82"/>
      <c r="W71" s="83"/>
      <c r="X71" s="83"/>
      <c r="Y71" s="83"/>
      <c r="Z71" s="83"/>
      <c r="AA71" s="81"/>
    </row>
    <row r="72" spans="1:27" ht="18" x14ac:dyDescent="0.35">
      <c r="A72" s="97"/>
      <c r="B72" s="105" t="s">
        <v>29</v>
      </c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T72" s="93"/>
      <c r="V72" s="82"/>
      <c r="W72" s="83"/>
      <c r="X72" s="83"/>
      <c r="Y72" s="83"/>
      <c r="Z72" s="83"/>
      <c r="AA72" s="81"/>
    </row>
    <row r="73" spans="1:27" x14ac:dyDescent="0.3">
      <c r="A73" s="97"/>
      <c r="B73" s="91"/>
      <c r="C73" s="91"/>
      <c r="D73" s="91"/>
      <c r="E73" s="91"/>
      <c r="F73" s="91"/>
      <c r="G73" s="91"/>
      <c r="H73" s="91"/>
      <c r="I73" s="91"/>
      <c r="J73" s="91"/>
      <c r="K73" s="91"/>
      <c r="L73" s="91"/>
      <c r="M73" s="91"/>
      <c r="N73" s="91"/>
      <c r="T73" s="93"/>
      <c r="V73" s="82"/>
      <c r="W73" s="83"/>
      <c r="X73" s="83"/>
      <c r="Y73" s="83"/>
      <c r="Z73" s="83"/>
      <c r="AA73" s="81"/>
    </row>
    <row r="74" spans="1:27" ht="18" x14ac:dyDescent="0.3">
      <c r="A74" s="97"/>
      <c r="B74" s="91"/>
      <c r="C74" s="32" t="s">
        <v>1</v>
      </c>
      <c r="D74" s="32"/>
      <c r="E74" s="32" t="s">
        <v>2</v>
      </c>
      <c r="F74" s="32"/>
      <c r="G74" s="32"/>
      <c r="H74" s="32"/>
      <c r="I74" s="32"/>
      <c r="J74" s="32" t="s">
        <v>3</v>
      </c>
      <c r="K74" s="32"/>
      <c r="L74" s="32"/>
      <c r="M74" s="32"/>
      <c r="N74" s="32"/>
      <c r="O74" s="32" t="s">
        <v>5</v>
      </c>
      <c r="P74" s="32"/>
      <c r="Q74" s="32"/>
      <c r="R74" s="32"/>
      <c r="S74" s="32"/>
      <c r="T74" s="93"/>
      <c r="V74" s="82"/>
      <c r="W74" s="83"/>
      <c r="X74" s="83"/>
      <c r="Y74" s="83"/>
      <c r="Z74" s="83"/>
      <c r="AA74" s="81"/>
    </row>
    <row r="75" spans="1:27" x14ac:dyDescent="0.3">
      <c r="A75" s="97"/>
      <c r="B75" s="91"/>
      <c r="C75" s="32"/>
      <c r="D75" s="32"/>
      <c r="E75" s="106" t="s">
        <v>6</v>
      </c>
      <c r="F75" s="106"/>
      <c r="G75" s="106"/>
      <c r="H75" s="106"/>
      <c r="I75" s="106"/>
      <c r="J75" s="106" t="s">
        <v>4</v>
      </c>
      <c r="K75" s="106"/>
      <c r="L75" s="106"/>
      <c r="M75" s="106"/>
      <c r="N75" s="106"/>
      <c r="O75" s="32"/>
      <c r="P75" s="32"/>
      <c r="Q75" s="32"/>
      <c r="R75" s="32"/>
      <c r="S75" s="32"/>
      <c r="T75" s="93"/>
      <c r="V75" s="82"/>
      <c r="W75" s="83"/>
      <c r="X75" s="83"/>
      <c r="Y75" s="83"/>
      <c r="Z75" s="83"/>
      <c r="AA75" s="81"/>
    </row>
    <row r="76" spans="1:27" x14ac:dyDescent="0.3">
      <c r="A76" s="97"/>
      <c r="B76" s="91"/>
      <c r="C76" s="32"/>
      <c r="D76" s="32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32"/>
      <c r="P76" s="32"/>
      <c r="Q76" s="32"/>
      <c r="R76" s="32"/>
      <c r="S76" s="32"/>
      <c r="T76" s="93"/>
      <c r="V76" s="82"/>
      <c r="W76" s="83"/>
      <c r="X76" s="83"/>
      <c r="Y76" s="83"/>
      <c r="Z76" s="83"/>
      <c r="AA76" s="81"/>
    </row>
    <row r="77" spans="1:27" x14ac:dyDescent="0.3">
      <c r="A77" s="97"/>
      <c r="B77" s="91"/>
      <c r="C77" s="32"/>
      <c r="D77" s="32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32"/>
      <c r="P77" s="32"/>
      <c r="Q77" s="32"/>
      <c r="R77" s="32"/>
      <c r="S77" s="32"/>
      <c r="T77" s="93"/>
      <c r="V77" s="82"/>
      <c r="W77" s="83"/>
      <c r="X77" s="83"/>
      <c r="Y77" s="83"/>
      <c r="Z77" s="83"/>
      <c r="AA77" s="81"/>
    </row>
    <row r="78" spans="1:27" x14ac:dyDescent="0.3">
      <c r="A78" s="97"/>
      <c r="B78" s="91"/>
      <c r="C78" s="32"/>
      <c r="D78" s="32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32"/>
      <c r="P78" s="32"/>
      <c r="Q78" s="32"/>
      <c r="R78" s="32"/>
      <c r="S78" s="32"/>
      <c r="T78" s="93"/>
      <c r="V78" s="82"/>
      <c r="W78" s="83"/>
      <c r="X78" s="83"/>
      <c r="Y78" s="83"/>
      <c r="Z78" s="83"/>
      <c r="AA78" s="81"/>
    </row>
    <row r="79" spans="1:27" ht="18" x14ac:dyDescent="0.35">
      <c r="A79" s="97"/>
      <c r="B79" s="91"/>
      <c r="C79" s="39">
        <v>1</v>
      </c>
      <c r="D79" s="39"/>
      <c r="E79" s="107">
        <v>40000</v>
      </c>
      <c r="F79" s="107"/>
      <c r="G79" s="107"/>
      <c r="H79" s="107"/>
      <c r="I79" s="107"/>
      <c r="J79" s="108">
        <v>0</v>
      </c>
      <c r="K79" s="108"/>
      <c r="L79" s="108"/>
      <c r="M79" s="108"/>
      <c r="N79" s="108"/>
      <c r="O79" s="40">
        <f>E79*87%+J79</f>
        <v>34800</v>
      </c>
      <c r="P79" s="40"/>
      <c r="Q79" s="40"/>
      <c r="R79" s="40"/>
      <c r="S79" s="40"/>
      <c r="T79" s="93"/>
      <c r="V79" s="82"/>
      <c r="W79" s="83"/>
      <c r="X79" s="83"/>
      <c r="Y79" s="83"/>
      <c r="Z79" s="83"/>
      <c r="AA79" s="81"/>
    </row>
    <row r="80" spans="1:27" ht="18" x14ac:dyDescent="0.35">
      <c r="A80" s="97"/>
      <c r="B80" s="91"/>
      <c r="C80" s="39">
        <v>2</v>
      </c>
      <c r="D80" s="39"/>
      <c r="E80" s="109">
        <v>35000</v>
      </c>
      <c r="F80" s="110"/>
      <c r="G80" s="110"/>
      <c r="H80" s="110"/>
      <c r="I80" s="111"/>
      <c r="J80" s="108">
        <v>0</v>
      </c>
      <c r="K80" s="108"/>
      <c r="L80" s="108"/>
      <c r="M80" s="108"/>
      <c r="N80" s="108"/>
      <c r="O80" s="40">
        <f t="shared" ref="O80:O81" si="2">E80*87%+J80</f>
        <v>30450</v>
      </c>
      <c r="P80" s="40"/>
      <c r="Q80" s="40"/>
      <c r="R80" s="40"/>
      <c r="S80" s="40"/>
      <c r="T80" s="93"/>
      <c r="V80" s="82"/>
      <c r="W80" s="83"/>
      <c r="X80" s="83"/>
      <c r="Y80" s="83"/>
      <c r="Z80" s="83"/>
      <c r="AA80" s="81"/>
    </row>
    <row r="81" spans="1:27" ht="18" x14ac:dyDescent="0.35">
      <c r="A81" s="97"/>
      <c r="B81" s="91"/>
      <c r="C81" s="39">
        <v>3</v>
      </c>
      <c r="D81" s="39"/>
      <c r="E81" s="109">
        <v>40000</v>
      </c>
      <c r="F81" s="110"/>
      <c r="G81" s="110"/>
      <c r="H81" s="110"/>
      <c r="I81" s="111"/>
      <c r="J81" s="108">
        <v>0</v>
      </c>
      <c r="K81" s="108"/>
      <c r="L81" s="108"/>
      <c r="M81" s="108"/>
      <c r="N81" s="108"/>
      <c r="O81" s="40">
        <f t="shared" si="2"/>
        <v>34800</v>
      </c>
      <c r="P81" s="40"/>
      <c r="Q81" s="40"/>
      <c r="R81" s="40"/>
      <c r="S81" s="40"/>
      <c r="T81" s="93"/>
      <c r="V81" s="82"/>
      <c r="W81" s="83"/>
      <c r="X81" s="83"/>
      <c r="Y81" s="83"/>
      <c r="Z81" s="83"/>
      <c r="AA81" s="81"/>
    </row>
    <row r="82" spans="1:27" x14ac:dyDescent="0.3">
      <c r="A82" s="97"/>
      <c r="B82" s="91"/>
      <c r="C82" s="91"/>
      <c r="D82" s="91"/>
      <c r="E82" s="91"/>
      <c r="F82" s="91"/>
      <c r="G82" s="91"/>
      <c r="H82" s="91"/>
      <c r="I82" s="91"/>
      <c r="J82" s="91"/>
      <c r="K82" s="91"/>
      <c r="L82" s="91"/>
      <c r="M82" s="91"/>
      <c r="N82" s="91"/>
      <c r="T82" s="93"/>
      <c r="V82" s="82"/>
      <c r="W82" s="83"/>
      <c r="X82" s="83"/>
      <c r="Y82" s="83"/>
      <c r="Z82" s="83"/>
      <c r="AA82" s="81"/>
    </row>
    <row r="83" spans="1:27" ht="18" x14ac:dyDescent="0.3">
      <c r="A83" s="97"/>
      <c r="B83" s="91"/>
      <c r="C83" s="112" t="s">
        <v>31</v>
      </c>
      <c r="D83" s="112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  <c r="R83" s="112"/>
      <c r="S83" s="112"/>
      <c r="T83" s="112"/>
      <c r="V83" s="82"/>
      <c r="W83" s="83"/>
      <c r="X83" s="83"/>
      <c r="Y83" s="83"/>
      <c r="Z83" s="83"/>
      <c r="AA83" s="81"/>
    </row>
    <row r="84" spans="1:27" ht="18" customHeight="1" x14ac:dyDescent="0.3">
      <c r="A84" s="97"/>
      <c r="B84" s="91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3"/>
      <c r="N84" s="113"/>
      <c r="O84" s="113"/>
      <c r="P84" s="113"/>
      <c r="Q84" s="113"/>
      <c r="R84" s="113"/>
      <c r="S84" s="113"/>
      <c r="T84" s="113"/>
      <c r="V84" s="82"/>
      <c r="W84" s="83"/>
      <c r="X84" s="83"/>
      <c r="Y84" s="83"/>
      <c r="Z84" s="83"/>
      <c r="AA84" s="81"/>
    </row>
    <row r="85" spans="1:27" ht="39.6" customHeight="1" x14ac:dyDescent="0.3">
      <c r="A85" s="97"/>
      <c r="B85" s="91"/>
      <c r="C85" s="112" t="s">
        <v>32</v>
      </c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  <c r="S85" s="112"/>
      <c r="T85" s="112"/>
      <c r="V85" s="82"/>
      <c r="W85" s="83"/>
      <c r="X85" s="83"/>
      <c r="Y85" s="83"/>
      <c r="Z85" s="83"/>
      <c r="AA85" s="81"/>
    </row>
    <row r="86" spans="1:27" ht="14.4" customHeight="1" x14ac:dyDescent="0.3">
      <c r="A86" s="97"/>
      <c r="B86" s="91"/>
      <c r="C86" s="114"/>
      <c r="D86" s="114"/>
      <c r="E86" s="114"/>
      <c r="F86" s="114"/>
      <c r="G86" s="114"/>
      <c r="H86" s="114"/>
      <c r="I86" s="114"/>
      <c r="J86" s="114"/>
      <c r="K86" s="114"/>
      <c r="L86" s="114"/>
      <c r="M86" s="114"/>
      <c r="N86" s="114"/>
      <c r="O86" s="114"/>
      <c r="P86" s="114"/>
      <c r="Q86" s="114"/>
      <c r="R86" s="114"/>
      <c r="S86" s="114"/>
      <c r="T86" s="114"/>
      <c r="V86" s="82"/>
      <c r="W86" s="83"/>
      <c r="X86" s="83"/>
      <c r="Y86" s="83"/>
      <c r="Z86" s="83"/>
      <c r="AA86" s="81"/>
    </row>
    <row r="87" spans="1:27" ht="40.200000000000003" customHeight="1" x14ac:dyDescent="0.3">
      <c r="A87" s="97"/>
      <c r="B87" s="91"/>
      <c r="C87" s="112" t="s">
        <v>33</v>
      </c>
      <c r="D87" s="112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  <c r="R87" s="112"/>
      <c r="S87" s="112"/>
      <c r="T87" s="115"/>
      <c r="V87" s="82"/>
      <c r="W87" s="83"/>
      <c r="X87" s="83"/>
      <c r="Y87" s="83"/>
      <c r="Z87" s="83"/>
      <c r="AA87" s="81"/>
    </row>
    <row r="88" spans="1:27" ht="15" thickBot="1" x14ac:dyDescent="0.35">
      <c r="A88" s="116"/>
      <c r="B88" s="117"/>
      <c r="C88" s="117"/>
      <c r="D88" s="117"/>
      <c r="E88" s="117"/>
      <c r="F88" s="117"/>
      <c r="G88" s="117"/>
      <c r="H88" s="117"/>
      <c r="I88" s="117"/>
      <c r="J88" s="117"/>
      <c r="K88" s="117"/>
      <c r="L88" s="117"/>
      <c r="M88" s="117"/>
      <c r="N88" s="117"/>
      <c r="O88" s="117"/>
      <c r="P88" s="117"/>
      <c r="Q88" s="117"/>
      <c r="R88" s="117"/>
      <c r="S88" s="117"/>
      <c r="T88" s="118"/>
      <c r="V88" s="119" t="s">
        <v>21</v>
      </c>
      <c r="W88" s="120"/>
      <c r="X88" s="120"/>
      <c r="Y88" s="120"/>
      <c r="Z88" s="120"/>
      <c r="AA88" s="121" t="e">
        <f>AA54/(AA45-4)</f>
        <v>#NUM!</v>
      </c>
    </row>
    <row r="89" spans="1:27" hidden="1" x14ac:dyDescent="0.3"/>
    <row r="90" spans="1:27" hidden="1" x14ac:dyDescent="0.3"/>
    <row r="91" spans="1:27" hidden="1" x14ac:dyDescent="0.3"/>
    <row r="92" spans="1:27" hidden="1" x14ac:dyDescent="0.3"/>
    <row r="93" spans="1:27" hidden="1" x14ac:dyDescent="0.3"/>
    <row r="94" spans="1:27" hidden="1" x14ac:dyDescent="0.3"/>
    <row r="95" spans="1:27" hidden="1" x14ac:dyDescent="0.3"/>
  </sheetData>
  <sheetProtection algorithmName="SHA-512" hashValue="1OVexWJPwclUsVkqaHHYGJ6ALBpVG9cAXVYLSBYz6YChWHSkBzx9HSWkFL3gRGaUAB3IJbJO6/ic4NYxFXwqvg==" saltValue="C9jpOX/cnNaujw8UDo50CA==" spinCount="100000" sheet="1" objects="1" scenarios="1"/>
  <mergeCells count="143">
    <mergeCell ref="J75:N78"/>
    <mergeCell ref="C70:D70"/>
    <mergeCell ref="E70:F70"/>
    <mergeCell ref="G70:J70"/>
    <mergeCell ref="K70:L70"/>
    <mergeCell ref="M70:P70"/>
    <mergeCell ref="C87:T87"/>
    <mergeCell ref="C83:T83"/>
    <mergeCell ref="C85:T85"/>
    <mergeCell ref="C81:D81"/>
    <mergeCell ref="E81:I81"/>
    <mergeCell ref="J81:N81"/>
    <mergeCell ref="O81:S81"/>
    <mergeCell ref="C79:D79"/>
    <mergeCell ref="E79:I79"/>
    <mergeCell ref="J79:N79"/>
    <mergeCell ref="O79:S79"/>
    <mergeCell ref="C80:D80"/>
    <mergeCell ref="E80:I80"/>
    <mergeCell ref="J80:N80"/>
    <mergeCell ref="O80:S80"/>
    <mergeCell ref="V48:Z48"/>
    <mergeCell ref="V49:Z49"/>
    <mergeCell ref="V51:Z51"/>
    <mergeCell ref="J48:N48"/>
    <mergeCell ref="B48:H48"/>
    <mergeCell ref="V52:Z52"/>
    <mergeCell ref="V54:Z54"/>
    <mergeCell ref="C69:D69"/>
    <mergeCell ref="E69:F69"/>
    <mergeCell ref="G69:J69"/>
    <mergeCell ref="K69:L69"/>
    <mergeCell ref="M69:P69"/>
    <mergeCell ref="C68:D68"/>
    <mergeCell ref="E68:F68"/>
    <mergeCell ref="G68:J68"/>
    <mergeCell ref="K68:L68"/>
    <mergeCell ref="M68:P68"/>
    <mergeCell ref="V88:Z88"/>
    <mergeCell ref="B50:H50"/>
    <mergeCell ref="J50:N50"/>
    <mergeCell ref="B52:H54"/>
    <mergeCell ref="J52:N54"/>
    <mergeCell ref="A59:T59"/>
    <mergeCell ref="A56:T57"/>
    <mergeCell ref="A61:T61"/>
    <mergeCell ref="B63:F63"/>
    <mergeCell ref="C65:D66"/>
    <mergeCell ref="E65:F66"/>
    <mergeCell ref="G65:J66"/>
    <mergeCell ref="K65:L66"/>
    <mergeCell ref="M65:P66"/>
    <mergeCell ref="C67:D67"/>
    <mergeCell ref="E67:F67"/>
    <mergeCell ref="G67:J67"/>
    <mergeCell ref="K67:L67"/>
    <mergeCell ref="M67:P67"/>
    <mergeCell ref="C74:D78"/>
    <mergeCell ref="E74:I74"/>
    <mergeCell ref="J74:N74"/>
    <mergeCell ref="O74:S78"/>
    <mergeCell ref="E75:I78"/>
    <mergeCell ref="V46:Z46"/>
    <mergeCell ref="A44:T44"/>
    <mergeCell ref="B46:H46"/>
    <mergeCell ref="J46:N46"/>
    <mergeCell ref="B41:C41"/>
    <mergeCell ref="D41:H41"/>
    <mergeCell ref="I41:M41"/>
    <mergeCell ref="N41:R41"/>
    <mergeCell ref="A43:T43"/>
    <mergeCell ref="N28:R28"/>
    <mergeCell ref="N13:R17"/>
    <mergeCell ref="A10:T11"/>
    <mergeCell ref="V44:Z44"/>
    <mergeCell ref="V45:Z45"/>
    <mergeCell ref="A33:T33"/>
    <mergeCell ref="N29:R29"/>
    <mergeCell ref="N18:R18"/>
    <mergeCell ref="N19:R19"/>
    <mergeCell ref="N20:R20"/>
    <mergeCell ref="A31:T31"/>
    <mergeCell ref="N23:R23"/>
    <mergeCell ref="N24:R24"/>
    <mergeCell ref="N25:R25"/>
    <mergeCell ref="N26:R26"/>
    <mergeCell ref="N27:R27"/>
    <mergeCell ref="A32:T32"/>
    <mergeCell ref="A34:T34"/>
    <mergeCell ref="B36:C40"/>
    <mergeCell ref="D36:H36"/>
    <mergeCell ref="I36:M36"/>
    <mergeCell ref="N36:R40"/>
    <mergeCell ref="D37:H40"/>
    <mergeCell ref="I37:M40"/>
    <mergeCell ref="N21:R21"/>
    <mergeCell ref="N22:R22"/>
    <mergeCell ref="B29:C29"/>
    <mergeCell ref="D29:H29"/>
    <mergeCell ref="I29:M29"/>
    <mergeCell ref="B27:C27"/>
    <mergeCell ref="D27:H27"/>
    <mergeCell ref="I27:M27"/>
    <mergeCell ref="B28:C28"/>
    <mergeCell ref="D28:H28"/>
    <mergeCell ref="I28:M28"/>
    <mergeCell ref="B25:C25"/>
    <mergeCell ref="D25:H25"/>
    <mergeCell ref="I25:M25"/>
    <mergeCell ref="B26:C26"/>
    <mergeCell ref="D26:H26"/>
    <mergeCell ref="I26:M26"/>
    <mergeCell ref="B23:C23"/>
    <mergeCell ref="D23:H23"/>
    <mergeCell ref="I23:M23"/>
    <mergeCell ref="B24:C24"/>
    <mergeCell ref="D24:H24"/>
    <mergeCell ref="I24:M24"/>
    <mergeCell ref="B21:C21"/>
    <mergeCell ref="D21:H21"/>
    <mergeCell ref="I21:M21"/>
    <mergeCell ref="B22:C22"/>
    <mergeCell ref="D22:H22"/>
    <mergeCell ref="I22:M22"/>
    <mergeCell ref="B19:C19"/>
    <mergeCell ref="D19:H19"/>
    <mergeCell ref="I19:M19"/>
    <mergeCell ref="B20:C20"/>
    <mergeCell ref="D20:H20"/>
    <mergeCell ref="I20:M20"/>
    <mergeCell ref="A6:T6"/>
    <mergeCell ref="A7:T7"/>
    <mergeCell ref="A1:T4"/>
    <mergeCell ref="A8:T9"/>
    <mergeCell ref="D14:H17"/>
    <mergeCell ref="I13:M13"/>
    <mergeCell ref="I14:M17"/>
    <mergeCell ref="B13:C17"/>
    <mergeCell ref="B18:C18"/>
    <mergeCell ref="D18:H18"/>
    <mergeCell ref="I18:M18"/>
    <mergeCell ref="A12:T12"/>
    <mergeCell ref="D13:H13"/>
  </mergeCells>
  <conditionalFormatting sqref="D18:M29">
    <cfRule type="containsBlanks" dxfId="5" priority="7">
      <formula>LEN(TRIM(D18))=0</formula>
    </cfRule>
    <cfRule type="notContainsBlanks" dxfId="4" priority="8">
      <formula>LEN(TRIM(D18))&gt;0</formula>
    </cfRule>
  </conditionalFormatting>
  <conditionalFormatting sqref="D41:M41">
    <cfRule type="containsBlanks" dxfId="3" priority="5">
      <formula>LEN(TRIM(D41))=0</formula>
    </cfRule>
    <cfRule type="notContainsBlanks" dxfId="2" priority="6">
      <formula>LEN(TRIM(D41))&gt;0</formula>
    </cfRule>
  </conditionalFormatting>
  <conditionalFormatting sqref="J52:N54">
    <cfRule type="expression" dxfId="1" priority="3">
      <formula>$J$50&lt;30%</formula>
    </cfRule>
    <cfRule type="expression" dxfId="0" priority="4">
      <formula>$J$50&gt;=30%</formula>
    </cfRule>
  </conditionalFormatting>
  <hyperlinks>
    <hyperlink ref="A59:T59" location="Методика!A1" display="1. Расчет среднемесячного дохода заемщика осуществляется согласно методике."/>
  </hyperlinks>
  <pageMargins left="0.7" right="0.7" top="0.75" bottom="0.75" header="0.3" footer="0.3"/>
  <pageSetup paperSize="0" orientation="portrait" horizontalDpi="0" verticalDpi="0" copie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0"/>
  <sheetViews>
    <sheetView topLeftCell="A7" workbookViewId="0"/>
  </sheetViews>
  <sheetFormatPr defaultColWidth="0" defaultRowHeight="14.4" customHeight="1" zeroHeight="1" x14ac:dyDescent="0.3"/>
  <cols>
    <col min="1" max="12" width="8.88671875" style="1" customWidth="1"/>
    <col min="13" max="14" width="0" style="1" hidden="1" customWidth="1"/>
    <col min="15" max="16384" width="8.88671875" style="1" hidden="1"/>
  </cols>
  <sheetData>
    <row r="1" spans="1:14" x14ac:dyDescent="0.3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1:14" x14ac:dyDescent="0.3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x14ac:dyDescent="0.3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</row>
    <row r="8" spans="1:14" x14ac:dyDescent="0.3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x14ac:dyDescent="0.3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x14ac:dyDescent="0.3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</row>
    <row r="11" spans="1:14" x14ac:dyDescent="0.3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14" x14ac:dyDescent="0.3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</row>
    <row r="13" spans="1:14" x14ac:dyDescent="0.3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</row>
    <row r="14" spans="1:14" x14ac:dyDescent="0.3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x14ac:dyDescent="0.3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</row>
    <row r="16" spans="1:14" x14ac:dyDescent="0.3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</row>
    <row r="17" spans="1:14" x14ac:dyDescent="0.3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</row>
    <row r="18" spans="1:14" x14ac:dyDescent="0.3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</row>
    <row r="19" spans="1:14" x14ac:dyDescent="0.3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</row>
    <row r="20" spans="1:14" x14ac:dyDescent="0.3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</row>
    <row r="21" spans="1:14" x14ac:dyDescent="0.3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</row>
    <row r="22" spans="1:14" x14ac:dyDescent="0.3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</row>
    <row r="23" spans="1:14" x14ac:dyDescent="0.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</row>
    <row r="24" spans="1:14" x14ac:dyDescent="0.3"/>
    <row r="25" spans="1:14" x14ac:dyDescent="0.3"/>
    <row r="26" spans="1:14" x14ac:dyDescent="0.3"/>
    <row r="27" spans="1:14" x14ac:dyDescent="0.3"/>
    <row r="28" spans="1:14" x14ac:dyDescent="0.3"/>
    <row r="29" spans="1:14" x14ac:dyDescent="0.3"/>
    <row r="30" spans="1:14" x14ac:dyDescent="0.3"/>
    <row r="31" spans="1:14" x14ac:dyDescent="0.3"/>
    <row r="32" spans="1:14" x14ac:dyDescent="0.3"/>
    <row r="33" x14ac:dyDescent="0.3"/>
    <row r="34" x14ac:dyDescent="0.3"/>
    <row r="35" x14ac:dyDescent="0.3"/>
    <row r="36" x14ac:dyDescent="0.3"/>
    <row r="37" x14ac:dyDescent="0.3"/>
    <row r="38" x14ac:dyDescent="0.3"/>
    <row r="39" x14ac:dyDescent="0.3"/>
    <row r="40" x14ac:dyDescent="0.3"/>
    <row r="41" x14ac:dyDescent="0.3"/>
    <row r="42" x14ac:dyDescent="0.3"/>
    <row r="43" x14ac:dyDescent="0.3"/>
    <row r="44" x14ac:dyDescent="0.3"/>
    <row r="45" x14ac:dyDescent="0.3"/>
    <row r="46" x14ac:dyDescent="0.3"/>
    <row r="47" x14ac:dyDescent="0.3"/>
    <row r="48" x14ac:dyDescent="0.3"/>
    <row r="49" x14ac:dyDescent="0.3"/>
    <row r="50" x14ac:dyDescent="0.3"/>
    <row r="51" x14ac:dyDescent="0.3"/>
    <row r="52" x14ac:dyDescent="0.3"/>
    <row r="53" x14ac:dyDescent="0.3"/>
    <row r="54" x14ac:dyDescent="0.3"/>
    <row r="55" x14ac:dyDescent="0.3"/>
    <row r="56" x14ac:dyDescent="0.3"/>
    <row r="57" x14ac:dyDescent="0.3"/>
    <row r="58" x14ac:dyDescent="0.3"/>
    <row r="59" x14ac:dyDescent="0.3"/>
    <row r="60" x14ac:dyDescent="0.3"/>
    <row r="61" x14ac:dyDescent="0.3"/>
    <row r="62" x14ac:dyDescent="0.3"/>
    <row r="63" x14ac:dyDescent="0.3"/>
    <row r="64" x14ac:dyDescent="0.3"/>
    <row r="65" x14ac:dyDescent="0.3"/>
    <row r="66" x14ac:dyDescent="0.3"/>
    <row r="67" x14ac:dyDescent="0.3"/>
    <row r="68" x14ac:dyDescent="0.3"/>
    <row r="69" x14ac:dyDescent="0.3"/>
    <row r="70" x14ac:dyDescent="0.3"/>
    <row r="71" x14ac:dyDescent="0.3"/>
    <row r="72" x14ac:dyDescent="0.3"/>
    <row r="73" x14ac:dyDescent="0.3"/>
    <row r="74" x14ac:dyDescent="0.3"/>
    <row r="75" x14ac:dyDescent="0.3"/>
    <row r="76" x14ac:dyDescent="0.3"/>
    <row r="77" x14ac:dyDescent="0.3"/>
    <row r="78" x14ac:dyDescent="0.3"/>
    <row r="79" x14ac:dyDescent="0.3"/>
    <row r="80" x14ac:dyDescent="0.3"/>
    <row r="81" x14ac:dyDescent="0.3"/>
    <row r="82" x14ac:dyDescent="0.3"/>
    <row r="83" x14ac:dyDescent="0.3"/>
    <row r="84" x14ac:dyDescent="0.3"/>
    <row r="85" x14ac:dyDescent="0.3"/>
    <row r="86" x14ac:dyDescent="0.3"/>
    <row r="87" x14ac:dyDescent="0.3"/>
    <row r="88" x14ac:dyDescent="0.3"/>
    <row r="89" x14ac:dyDescent="0.3"/>
    <row r="90" x14ac:dyDescent="0.3"/>
    <row r="91" x14ac:dyDescent="0.3"/>
    <row r="92" x14ac:dyDescent="0.3"/>
    <row r="93" x14ac:dyDescent="0.3"/>
    <row r="94" x14ac:dyDescent="0.3"/>
    <row r="95" x14ac:dyDescent="0.3"/>
    <row r="96" x14ac:dyDescent="0.3"/>
    <row r="97" x14ac:dyDescent="0.3"/>
    <row r="98" x14ac:dyDescent="0.3"/>
    <row r="99" x14ac:dyDescent="0.3"/>
    <row r="100" x14ac:dyDescent="0.3"/>
    <row r="101" x14ac:dyDescent="0.3"/>
    <row r="102" x14ac:dyDescent="0.3"/>
    <row r="103" x14ac:dyDescent="0.3"/>
    <row r="104" x14ac:dyDescent="0.3"/>
    <row r="105" x14ac:dyDescent="0.3"/>
    <row r="106" x14ac:dyDescent="0.3"/>
    <row r="107" x14ac:dyDescent="0.3"/>
    <row r="108" x14ac:dyDescent="0.3"/>
    <row r="109" x14ac:dyDescent="0.3"/>
    <row r="110" x14ac:dyDescent="0.3"/>
    <row r="111" x14ac:dyDescent="0.3"/>
    <row r="112" x14ac:dyDescent="0.3"/>
    <row r="113" x14ac:dyDescent="0.3"/>
    <row r="114" x14ac:dyDescent="0.3"/>
    <row r="115" x14ac:dyDescent="0.3"/>
    <row r="116" x14ac:dyDescent="0.3"/>
    <row r="117" x14ac:dyDescent="0.3"/>
    <row r="118" x14ac:dyDescent="0.3"/>
    <row r="119" x14ac:dyDescent="0.3"/>
    <row r="120" x14ac:dyDescent="0.3"/>
    <row r="121" x14ac:dyDescent="0.3"/>
    <row r="122" x14ac:dyDescent="0.3"/>
    <row r="123" x14ac:dyDescent="0.3"/>
    <row r="124" x14ac:dyDescent="0.3"/>
    <row r="125" x14ac:dyDescent="0.3"/>
    <row r="126" x14ac:dyDescent="0.3"/>
    <row r="127" x14ac:dyDescent="0.3"/>
    <row r="128" x14ac:dyDescent="0.3"/>
    <row r="129" x14ac:dyDescent="0.3"/>
    <row r="130" x14ac:dyDescent="0.3"/>
    <row r="131" x14ac:dyDescent="0.3"/>
    <row r="132" x14ac:dyDescent="0.3"/>
    <row r="133" x14ac:dyDescent="0.3"/>
    <row r="134" x14ac:dyDescent="0.3"/>
    <row r="135" x14ac:dyDescent="0.3"/>
    <row r="136" x14ac:dyDescent="0.3"/>
    <row r="137" x14ac:dyDescent="0.3"/>
    <row r="138" x14ac:dyDescent="0.3"/>
    <row r="139" x14ac:dyDescent="0.3"/>
    <row r="140" x14ac:dyDescent="0.3"/>
    <row r="141" x14ac:dyDescent="0.3"/>
    <row r="142" x14ac:dyDescent="0.3"/>
    <row r="143" x14ac:dyDescent="0.3"/>
    <row r="144" x14ac:dyDescent="0.3"/>
    <row r="145" x14ac:dyDescent="0.3"/>
    <row r="146" x14ac:dyDescent="0.3"/>
    <row r="147" x14ac:dyDescent="0.3"/>
    <row r="148" x14ac:dyDescent="0.3"/>
    <row r="149" x14ac:dyDescent="0.3"/>
    <row r="150" x14ac:dyDescent="0.3"/>
    <row r="151" x14ac:dyDescent="0.3"/>
    <row r="152" x14ac:dyDescent="0.3"/>
    <row r="153" x14ac:dyDescent="0.3"/>
    <row r="154" x14ac:dyDescent="0.3"/>
    <row r="155" x14ac:dyDescent="0.3"/>
    <row r="156" x14ac:dyDescent="0.3"/>
    <row r="157" x14ac:dyDescent="0.3"/>
    <row r="158" x14ac:dyDescent="0.3"/>
    <row r="159" x14ac:dyDescent="0.3"/>
    <row r="160" x14ac:dyDescent="0.3"/>
    <row r="161" x14ac:dyDescent="0.3"/>
    <row r="162" x14ac:dyDescent="0.3"/>
    <row r="163" x14ac:dyDescent="0.3"/>
    <row r="164" x14ac:dyDescent="0.3"/>
    <row r="165" x14ac:dyDescent="0.3"/>
    <row r="166" x14ac:dyDescent="0.3"/>
    <row r="167" x14ac:dyDescent="0.3"/>
    <row r="168" x14ac:dyDescent="0.3"/>
    <row r="169" x14ac:dyDescent="0.3"/>
    <row r="170" x14ac:dyDescent="0.3"/>
  </sheetData>
  <sheetProtection algorithmName="SHA-512" hashValue="5IYhQdzcr4twQYdHmS91GCqVoaDFRNkFLkOPB4JhFMbF54PNIKccseTXYlehKDS8TCQpa6lumJ2FdTGY3LnX0g==" saltValue="BypCqeGqQOHoZJccH9EmhQ==" spinCount="100000" sheet="1" objects="1" scenarios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Физические лица</vt:lpstr>
      <vt:lpstr>Методика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2020-04-08T07:57:26Z</dcterms:modified>
</cp:coreProperties>
</file>